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655" windowHeight="6360" tabRatio="899" activeTab="1"/>
  </bookViews>
  <sheets>
    <sheet name="total 2005-2019" sheetId="1" r:id="rId1"/>
    <sheet name="Comparativo 2005-2019" sheetId="2" r:id="rId2"/>
  </sheets>
  <definedNames>
    <definedName name="_xlnm.Print_Area" localSheetId="1">'Comparativo 2005-2019'!$A$1:$R$48</definedName>
  </definedNames>
  <calcPr fullCalcOnLoad="1"/>
</workbook>
</file>

<file path=xl/sharedStrings.xml><?xml version="1.0" encoding="utf-8"?>
<sst xmlns="http://schemas.openxmlformats.org/spreadsheetml/2006/main" count="238" uniqueCount="225">
  <si>
    <t>Secretaría de Desarrollo Regional de la Laguna</t>
  </si>
  <si>
    <t>Poder Judicial del Estado</t>
  </si>
  <si>
    <t>Secretaría de Gobierno</t>
  </si>
  <si>
    <t>Congreso del Estado</t>
  </si>
  <si>
    <t>Secretaría de Medio Ambiente</t>
  </si>
  <si>
    <t>Instituto Estatal del Deporte</t>
  </si>
  <si>
    <t>Defensoría Jurídica Integral</t>
  </si>
  <si>
    <t>Registro Civil</t>
  </si>
  <si>
    <t>Aguas de Saltillo</t>
  </si>
  <si>
    <t>Procuraduría Social y Atención Ciudadana</t>
  </si>
  <si>
    <t>Junta Local de Conciliacion y Arbitraje</t>
  </si>
  <si>
    <t>Universidad Tecnológica de Coahuila</t>
  </si>
  <si>
    <t>Instituto Estatal de la Vivienda Popular</t>
  </si>
  <si>
    <t>Instituto Estatal para la Construcción de Escuelas de Coahuila</t>
  </si>
  <si>
    <t>Secretaría de Planeación y Desarrollo</t>
  </si>
  <si>
    <t>Dirección General de Información y Medios</t>
  </si>
  <si>
    <t>Secretaría Técnica del Ejecutivo</t>
  </si>
  <si>
    <t>Tribunal de Conciliación y Arbitraje para los Trabajadores del Estado</t>
  </si>
  <si>
    <t>Subsecretaría de Asuntos Jurídicos</t>
  </si>
  <si>
    <t>Dirección de Pensiones de los Trabajadores de la Educación</t>
  </si>
  <si>
    <t>Voluntariado de Coahuila</t>
  </si>
  <si>
    <t>Servicios Estatales Aeroportuarios</t>
  </si>
  <si>
    <t xml:space="preserve">Auditoría Superior del Estado </t>
  </si>
  <si>
    <t>Instituto Coahuilense de Catastro y la Información Territorial</t>
  </si>
  <si>
    <t>Periódico Oficial</t>
  </si>
  <si>
    <t>Registro Público Estatal</t>
  </si>
  <si>
    <t>Secretaría de Fomento Agropecuario</t>
  </si>
  <si>
    <t>Colegio de Educación Profesional Técnica del Estado de Coahuila</t>
  </si>
  <si>
    <t>Instituto de Capacitación para el Trabajador del Estado de Coahuila</t>
  </si>
  <si>
    <t>Promotora para el Desarrollo Rural de Coahuila</t>
  </si>
  <si>
    <t>Promotora para el Desarrollo Minero</t>
  </si>
  <si>
    <t>Secretaría de Salud</t>
  </si>
  <si>
    <t>Entidades</t>
  </si>
  <si>
    <t>Sujetos Obligados</t>
  </si>
  <si>
    <t>Total</t>
  </si>
  <si>
    <t>Partidos Políticos</t>
  </si>
  <si>
    <t>Organismos Autónomos</t>
  </si>
  <si>
    <t>Ayuntamientos</t>
  </si>
  <si>
    <t>Poder Judicial</t>
  </si>
  <si>
    <t>Poder Legislativo</t>
  </si>
  <si>
    <t>Poder Ejecutivo</t>
  </si>
  <si>
    <t>Universidad Tecnológica del Norte de Coahuila</t>
  </si>
  <si>
    <t>Secretaría de Finanzas /Tesoreria</t>
  </si>
  <si>
    <t>Administración Fiscal General  / SATEC</t>
  </si>
  <si>
    <t>TOTAL</t>
  </si>
  <si>
    <t>r</t>
  </si>
  <si>
    <t>Entidad</t>
  </si>
  <si>
    <t>Comisión Coahuilense de Conciliación y Arbitraje Médico</t>
  </si>
  <si>
    <t>Instituto Coahuilense de Infraestructura Fisica y Educativa</t>
  </si>
  <si>
    <t>Secretaría de Desarrollo Rural</t>
  </si>
  <si>
    <t>Secretaría del Trabajo</t>
  </si>
  <si>
    <t>Comisión Estatal de Aguas y Saneamiento</t>
  </si>
  <si>
    <t>Servicio Médico Sección 38</t>
  </si>
  <si>
    <t>Simas Torreón</t>
  </si>
  <si>
    <t>Secretaría de Educación</t>
  </si>
  <si>
    <t>Simas Monclova-Frontera</t>
  </si>
  <si>
    <t>SNTE Sección 35</t>
  </si>
  <si>
    <t>Comisión Estatal de la Vivienda</t>
  </si>
  <si>
    <t>Instituto de Becas del Estado</t>
  </si>
  <si>
    <t>Instituto de Servicio de Salud, Rehabilitación, y Educación Especial e Integral del Estado</t>
  </si>
  <si>
    <t>Procuraduría para Niñas, Niños y la Familia</t>
  </si>
  <si>
    <t>Dirección de Ejecución de Penas</t>
  </si>
  <si>
    <t>Instituto Estatal de Educación para Adultos</t>
  </si>
  <si>
    <t>Instituto Tecnológico Superior de Monclova</t>
  </si>
  <si>
    <t>SNTE Sección 38</t>
  </si>
  <si>
    <t>Organismos Descentralizados</t>
  </si>
  <si>
    <t>Sistema para el Desarrollo Integral de la Familia</t>
  </si>
  <si>
    <t>Simas San Pedro</t>
  </si>
  <si>
    <t>Simas Acuña</t>
  </si>
  <si>
    <t>Simas Allende</t>
  </si>
  <si>
    <t>Simas Artega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</si>
  <si>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</si>
  <si>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</si>
  <si>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</si>
  <si>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</si>
  <si>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</si>
  <si>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</si>
  <si>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</si>
  <si>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</si>
  <si>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</si>
  <si>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Centro Cultural Vito Alessio Robles</t>
  </si>
  <si>
    <t>Sindicato DIF Coahuila</t>
  </si>
  <si>
    <t>Sindicatos</t>
  </si>
  <si>
    <t>DIF Saltillo</t>
  </si>
  <si>
    <t>Universidad Tecnològica de Saltillo</t>
  </si>
  <si>
    <t>FECHA DE ACTUALIZACIÓN Y/0 REVISIÓN:</t>
  </si>
  <si>
    <t>NOMBRE DEL RESPONSABLE DEL DOCUMENTO:</t>
  </si>
  <si>
    <t>ÁREA ENCARGADA</t>
  </si>
  <si>
    <t>DIRECCIÓN DE GESTIÓN DOCUMENTAL Y PROCEDIMIENTOS</t>
  </si>
  <si>
    <t>Comisión Ejecutiva Estatal de Atención a Víctimas</t>
  </si>
  <si>
    <t>Seguro Popular</t>
  </si>
  <si>
    <t>Simas Abasolo</t>
  </si>
  <si>
    <t>Simas Escobedo</t>
  </si>
  <si>
    <t>Simas Jiménez</t>
  </si>
  <si>
    <t>Simas Juárez</t>
  </si>
  <si>
    <t>Simas Lamadrid</t>
  </si>
  <si>
    <t>Simas Múzquiz</t>
  </si>
  <si>
    <t>Simas Nadadores</t>
  </si>
  <si>
    <t>Simas Nava</t>
  </si>
  <si>
    <t>Simas Ocampo</t>
  </si>
  <si>
    <t>Simas Progreso</t>
  </si>
  <si>
    <t>Simas Rosita</t>
  </si>
  <si>
    <t>Simas Sabinas</t>
  </si>
  <si>
    <t>Simas Sacramento</t>
  </si>
  <si>
    <t>Simas Sierra Mojada</t>
  </si>
  <si>
    <t>Simas Torreón, Matamoros y Viesca</t>
  </si>
  <si>
    <t>Simas Villa Unión</t>
  </si>
  <si>
    <t>Simas Zaragoza</t>
  </si>
  <si>
    <t>Sindicato Ùnico de Trabajadores al Servicio del Estado de Coahuila SUTSGE</t>
  </si>
  <si>
    <t>Colegio de Estudios Científicos y Tecnológicos CECYTEC</t>
  </si>
  <si>
    <t>Comisión Estatal de Regularización de la Tenencia de la Tierra Urbana y Rústica  de Coahuila CERTTURC</t>
  </si>
  <si>
    <t>Instituto Coahuilense de Cultura</t>
  </si>
  <si>
    <t xml:space="preserve">Secretaría de la Cultura </t>
  </si>
  <si>
    <t>Universidad Autónoma de Coahuila</t>
  </si>
  <si>
    <t>Partido Morena Coahuila</t>
  </si>
  <si>
    <t>Partido Unidad Democrática de Coahuila</t>
  </si>
  <si>
    <t xml:space="preserve"> </t>
  </si>
  <si>
    <t>Consejo Estatal de Ciencia y Tecnología</t>
  </si>
  <si>
    <t>Secretaría de Gestión Urbana, Agua y Ordenamiento Territorial</t>
  </si>
  <si>
    <t>Secretaría de Fiscalización y Rendición de Cuentas / Sria. Función Pública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</si>
  <si>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</si>
  <si>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</si>
  <si>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</si>
  <si>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</si>
  <si>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SNTE Sección 5</t>
  </si>
  <si>
    <t>Dirección de Policía y Tránsito Municipal de Saltillo</t>
  </si>
  <si>
    <t>Universidad Tecnológica de la Región Centro de Coahuila</t>
  </si>
  <si>
    <t>Fiscalía General del Estado/ PGJE</t>
  </si>
  <si>
    <t xml:space="preserve">Instituto Coahuilense de Acceso a la Información Pública </t>
  </si>
  <si>
    <t xml:space="preserve">Instituto Electoral de Coahuila </t>
  </si>
  <si>
    <t>Clúster Minero Petrolero</t>
  </si>
  <si>
    <t>Asociaciones Civiles</t>
  </si>
  <si>
    <t>Dirección de Pensiones Saltillo</t>
  </si>
  <si>
    <t>Tribunal de Conciliación y Arbitraja del Poder Judicial</t>
  </si>
  <si>
    <t>Comisión de Derechos Humanos del Estado de Coahuila</t>
  </si>
  <si>
    <t>LIC. VERÓNICA RAMOS TORRES
LIC. IVONNE ALEJANDRA RAMÍREZ MACIAS</t>
  </si>
  <si>
    <t>Instituto Tecnológico Superior de Múzquiz</t>
  </si>
  <si>
    <t>Instituto Coahuilense de las Mujeres / Sria. De las Mujeres</t>
  </si>
  <si>
    <t>Instituto Tecnológico de Estudios Superiores de Ciudad Acuña</t>
  </si>
  <si>
    <t>Centro de Rehabilitación Integral Teletón</t>
  </si>
  <si>
    <t>Secretaría Ejecutiva del Sistema Estatal Anticorrupción</t>
  </si>
  <si>
    <t>Servicio Médico de los Trabajadores al Servicio del Estado</t>
  </si>
  <si>
    <t>Universidad Tecnológica de Torreón</t>
  </si>
  <si>
    <t>Secretaría de Inclusión y Desarrollo Social</t>
  </si>
  <si>
    <t>Patronato del Cuerpo de Bomberos de la Ciudad de Saltillo, A.C.</t>
  </si>
  <si>
    <t>Universidades e Institutos</t>
  </si>
  <si>
    <t>Total Ejecutivo</t>
  </si>
  <si>
    <t>Total Legislativo</t>
  </si>
  <si>
    <t>Total Ayuntamientos</t>
  </si>
  <si>
    <t>Total Organismos Autónomos</t>
  </si>
  <si>
    <t>Total Organismos Descentralizados</t>
  </si>
  <si>
    <t>Total Sindicatos</t>
  </si>
  <si>
    <t>Total Sistemas Municipales de Aguas y Saneamientos</t>
  </si>
  <si>
    <t>Total Universidades e Institutos</t>
  </si>
  <si>
    <t>Total Partidos Políticos</t>
  </si>
  <si>
    <t>Total Asociaciones Civiles</t>
  </si>
  <si>
    <t>Secretaría de Infraestructura, Movilidad y Desarrollo Urbano / Secretaría de Obras Públicas y Transporte</t>
  </si>
  <si>
    <t>Instituto de Pensiones para los Trabajadores al Servicio del  Estado</t>
  </si>
  <si>
    <t>Instituto Coahuilense de las Personas Adultas Mayores</t>
  </si>
  <si>
    <t>Instituto Coahuilense de la Juventud /Secretaría de la Juventud</t>
  </si>
  <si>
    <t>Tribunal de Justicia Administrativa</t>
  </si>
  <si>
    <t xml:space="preserve">Secretaría de Economía </t>
  </si>
  <si>
    <t>Secretaría de Turismo y Desarrollo de Pueblos Mágigos</t>
  </si>
  <si>
    <t>Despacho del Titular del Ejecutivo</t>
  </si>
  <si>
    <t xml:space="preserve">Oficina del Gobernador </t>
  </si>
  <si>
    <t>Colegio de Bachilleres de Coahuila</t>
  </si>
  <si>
    <t>RECURSOS DE REVISIÓN RECIBIDOS 2005-2019</t>
  </si>
  <si>
    <t>Universidad Politécnica de Piedras Negras</t>
  </si>
  <si>
    <t>Tribunal Electoral de Coahuila</t>
  </si>
  <si>
    <t>Partido Acción Nacional</t>
  </si>
  <si>
    <t>Instituto Estatal de Desarrollo Docente e Investigación Educativa</t>
  </si>
  <si>
    <t>Asociaciones civiles</t>
  </si>
  <si>
    <t>Abasolo</t>
  </si>
  <si>
    <t>Acuña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</si>
  <si>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</si>
  <si>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</si>
  <si>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</si>
  <si>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</si>
  <si>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</si>
  <si>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</si>
  <si>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</si>
  <si>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</si>
  <si>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</si>
  <si>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</si>
  <si>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</si>
  <si>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</si>
  <si>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</si>
  <si>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</si>
  <si>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</si>
  <si>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</si>
  <si>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</si>
  <si>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</si>
  <si>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</si>
  <si>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</si>
  <si>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</si>
  <si>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</si>
  <si>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</si>
  <si>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</si>
  <si>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</si>
  <si>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</si>
  <si>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</si>
  <si>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</si>
  <si>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Juan de Sabinas</t>
  </si>
  <si>
    <t>San Buenaventura</t>
  </si>
  <si>
    <t>San Pedro</t>
  </si>
  <si>
    <t>Sierra Mojada</t>
  </si>
  <si>
    <t>Torreón</t>
  </si>
  <si>
    <t>Viesca</t>
  </si>
  <si>
    <t>Villa Unión</t>
  </si>
  <si>
    <t>Zaragoza</t>
  </si>
  <si>
    <t>Organismos Paramunicipales</t>
  </si>
  <si>
    <t>Total Organismos Paramunicipales</t>
  </si>
  <si>
    <t>Partido Nueva Alianza</t>
  </si>
  <si>
    <t>Partido Revolucionario Institucional</t>
  </si>
  <si>
    <t>Total Poder Judicial</t>
  </si>
  <si>
    <t>Sistemas Municipales de Aguas y Saneamiento</t>
  </si>
  <si>
    <t>Compara Aguas de Ramos Arizpe</t>
  </si>
  <si>
    <t>Sindicato Único de Empleados y Trabajadores al Servicio del Republicano Ayuntamiento de Torreón</t>
  </si>
  <si>
    <t xml:space="preserve"> Coordinación General de Comunicación Social e Imagen Institucional</t>
  </si>
  <si>
    <t>Secretaría de Seguridad Pública / Comisión Estatal de Seguridad</t>
  </si>
  <si>
    <t>Artecenica</t>
  </si>
  <si>
    <t>Universidad Politécnica de Ramos Arizpe</t>
  </si>
  <si>
    <t>Instituto Registral y Catastral del Estado</t>
  </si>
  <si>
    <t>31 DE DICIEMBRE DE 2019</t>
  </si>
  <si>
    <t xml:space="preserve">COMPARATIVO DE RECURSOS RECIBIDOS POR ENTIDAD 
DE LOS AÑOS 2005 AL 31 DE DICIEMBRE DE 2019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</si>
</sst>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.75"/>
      <color indexed="8"/>
      <name val="Arial"/>
      <family val="0"/>
    </font>
    <font>
      <sz val="6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left" vertical="center" wrapText="1"/>
    </xf>
    <xf numFmtId="0" fontId="8" fillId="35" borderId="13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de Recursos de Revisión por Entidad 
2005-2019</a:t>
            </a:r>
          </a:p>
        </c:rich>
      </c:tx>
      <c:layout>
        <c:manualLayout>
          <c:xMode val="factor"/>
          <c:yMode val="factor"/>
          <c:x val="-0.014"/>
          <c:y val="0.00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209"/>
          <c:w val="0.914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9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7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5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1EFE4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'Comparativo 2005-2019'!$A$6:$A$17</c:f>
              <c:strCache/>
            </c:strRef>
          </c:cat>
          <c:val>
            <c:numRef>
              <c:f>'Comparativo 2005-2019'!$R$6:$R$16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25"/>
          <c:y val="0.7635"/>
          <c:w val="0.9687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18</xdr:row>
      <xdr:rowOff>28575</xdr:rowOff>
    </xdr:from>
    <xdr:to>
      <xdr:col>9</xdr:col>
      <xdr:colOff>790575</xdr:colOff>
      <xdr:row>45</xdr:row>
      <xdr:rowOff>57150</xdr:rowOff>
    </xdr:to>
    <xdr:graphicFrame>
      <xdr:nvGraphicFramePr>
        <xdr:cNvPr id="1" name="Gráfico 6"/>
        <xdr:cNvGraphicFramePr/>
      </xdr:nvGraphicFramePr>
      <xdr:xfrm>
        <a:off x="2343150" y="11496675"/>
        <a:ext cx="89249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2</xdr:row>
      <xdr:rowOff>533400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67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zoomScale="60" zoomScaleNormal="60" zoomScalePageLayoutView="0" workbookViewId="0" topLeftCell="A1">
      <pane ySplit="2" topLeftCell="A192" activePane="bottomLeft" state="frozen"/>
      <selection pane="topLeft" activeCell="A1" sqref="A1"/>
      <selection pane="bottomLeft" activeCell="Q200" sqref="Q200"/>
    </sheetView>
  </sheetViews>
  <sheetFormatPr defaultColWidth="11.421875" defaultRowHeight="12.75"/>
  <cols>
    <col min="1" max="1" width="29.7109375" style="1" customWidth="1"/>
    <col min="2" max="2" width="38.00390625" style="1" customWidth="1"/>
    <col min="3" max="17" width="11.421875" style="1" customWidth="1"/>
    <col min="18" max="18" width="11.421875" style="16" customWidth="1"/>
    <col min="19" max="16384" width="11.421875" style="1" customWidth="1"/>
  </cols>
  <sheetData>
    <row r="1" spans="1:18" ht="47.25" customHeight="1" thickBot="1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45" customHeight="1" thickBot="1">
      <c r="A2" s="45" t="s">
        <v>32</v>
      </c>
      <c r="B2" s="46" t="s">
        <v>33</v>
      </c>
      <c r="C2" s="46">
        <v>2005</v>
      </c>
      <c r="D2" s="46">
        <v>2006</v>
      </c>
      <c r="E2" s="46">
        <v>2007</v>
      </c>
      <c r="F2" s="46">
        <v>2008</v>
      </c>
      <c r="G2" s="46">
        <v>2009</v>
      </c>
      <c r="H2" s="46">
        <v>2010</v>
      </c>
      <c r="I2" s="46">
        <v>2011</v>
      </c>
      <c r="J2" s="46">
        <v>2012</v>
      </c>
      <c r="K2" s="46">
        <v>2013</v>
      </c>
      <c r="L2" s="46">
        <v>2014</v>
      </c>
      <c r="M2" s="46">
        <v>2015</v>
      </c>
      <c r="N2" s="46">
        <v>2016</v>
      </c>
      <c r="O2" s="46">
        <v>2017</v>
      </c>
      <c r="P2" s="46">
        <v>2018</v>
      </c>
      <c r="Q2" s="46">
        <v>2019</v>
      </c>
      <c r="R2" s="46" t="s">
        <v>34</v>
      </c>
    </row>
    <row r="3" spans="1:18" ht="21" thickBot="1">
      <c r="A3" s="51" t="s">
        <v>171</v>
      </c>
      <c r="B3" s="17" t="s">
        <v>220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2</v>
      </c>
      <c r="R3" s="18">
        <f aca="true" t="shared" si="0" ref="R3:R45">SUM(C3:Q3)</f>
        <v>2</v>
      </c>
    </row>
    <row r="4" spans="1:18" ht="41.25" thickBot="1">
      <c r="A4" s="52"/>
      <c r="B4" s="17" t="s">
        <v>139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1</v>
      </c>
      <c r="Q4" s="18">
        <v>0</v>
      </c>
      <c r="R4" s="18">
        <f>SUM(C4:Q4)</f>
        <v>1</v>
      </c>
    </row>
    <row r="5" spans="1:18" ht="21" thickBot="1">
      <c r="A5" s="52"/>
      <c r="B5" s="17" t="s">
        <v>130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1</v>
      </c>
      <c r="Q5" s="18">
        <v>0</v>
      </c>
      <c r="R5" s="18">
        <f t="shared" si="0"/>
        <v>1</v>
      </c>
    </row>
    <row r="6" spans="1:18" ht="61.5" thickBot="1">
      <c r="A6" s="52"/>
      <c r="B6" s="17" t="s">
        <v>144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2</v>
      </c>
      <c r="Q6" s="19">
        <v>0</v>
      </c>
      <c r="R6" s="18">
        <f t="shared" si="0"/>
        <v>2</v>
      </c>
    </row>
    <row r="7" spans="1:18" ht="41.25" thickBot="1">
      <c r="A7" s="53"/>
      <c r="B7" s="20" t="s">
        <v>155</v>
      </c>
      <c r="C7" s="21">
        <f aca="true" t="shared" si="1" ref="C7:Q7">SUM(C3:C6)</f>
        <v>0</v>
      </c>
      <c r="D7" s="21">
        <f t="shared" si="1"/>
        <v>0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4</v>
      </c>
      <c r="Q7" s="21">
        <f t="shared" si="1"/>
        <v>2</v>
      </c>
      <c r="R7" s="21">
        <f t="shared" si="0"/>
        <v>6</v>
      </c>
    </row>
    <row r="8" spans="1:18" ht="21" thickBot="1">
      <c r="A8" s="51" t="s">
        <v>37</v>
      </c>
      <c r="B8" s="22" t="s">
        <v>172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4">
        <v>1</v>
      </c>
      <c r="N8" s="24">
        <v>4</v>
      </c>
      <c r="O8" s="24">
        <v>1</v>
      </c>
      <c r="P8" s="24">
        <v>1</v>
      </c>
      <c r="Q8" s="25">
        <v>15</v>
      </c>
      <c r="R8" s="18">
        <f t="shared" si="0"/>
        <v>22</v>
      </c>
    </row>
    <row r="9" spans="1:18" ht="21" thickBot="1">
      <c r="A9" s="52"/>
      <c r="B9" s="26" t="s">
        <v>173</v>
      </c>
      <c r="C9" s="23">
        <f>SUM(C5:C7)</f>
        <v>0</v>
      </c>
      <c r="D9" s="24">
        <v>4</v>
      </c>
      <c r="E9" s="23">
        <v>0</v>
      </c>
      <c r="F9" s="23">
        <v>0</v>
      </c>
      <c r="G9" s="24">
        <v>2</v>
      </c>
      <c r="H9" s="24">
        <v>4</v>
      </c>
      <c r="I9" s="23">
        <v>0</v>
      </c>
      <c r="J9" s="24">
        <v>1</v>
      </c>
      <c r="K9" s="23">
        <v>0</v>
      </c>
      <c r="L9" s="24">
        <v>1</v>
      </c>
      <c r="M9" s="24">
        <v>10</v>
      </c>
      <c r="N9" s="24">
        <v>17</v>
      </c>
      <c r="O9" s="24">
        <v>5</v>
      </c>
      <c r="P9" s="24">
        <v>7</v>
      </c>
      <c r="Q9" s="25">
        <v>35</v>
      </c>
      <c r="R9" s="18">
        <f t="shared" si="0"/>
        <v>86</v>
      </c>
    </row>
    <row r="10" spans="1:18" ht="21" thickBot="1">
      <c r="A10" s="52"/>
      <c r="B10" s="26" t="s">
        <v>174</v>
      </c>
      <c r="C10" s="24">
        <v>1</v>
      </c>
      <c r="D10" s="23">
        <v>0</v>
      </c>
      <c r="E10" s="23">
        <v>0</v>
      </c>
      <c r="F10" s="23">
        <v>0</v>
      </c>
      <c r="G10" s="23">
        <v>0</v>
      </c>
      <c r="H10" s="24">
        <v>1</v>
      </c>
      <c r="I10" s="23">
        <v>0</v>
      </c>
      <c r="J10" s="24">
        <v>1</v>
      </c>
      <c r="K10" s="23">
        <v>0</v>
      </c>
      <c r="L10" s="23">
        <v>0</v>
      </c>
      <c r="M10" s="24">
        <v>3</v>
      </c>
      <c r="N10" s="24">
        <v>3</v>
      </c>
      <c r="O10" s="24">
        <v>2</v>
      </c>
      <c r="P10" s="24">
        <v>13</v>
      </c>
      <c r="Q10" s="25">
        <v>12</v>
      </c>
      <c r="R10" s="18">
        <f t="shared" si="0"/>
        <v>36</v>
      </c>
    </row>
    <row r="11" spans="1:18" ht="21" thickBot="1">
      <c r="A11" s="52"/>
      <c r="B11" s="26" t="s">
        <v>175</v>
      </c>
      <c r="C11" s="23">
        <v>0</v>
      </c>
      <c r="D11" s="23">
        <v>0</v>
      </c>
      <c r="E11" s="24">
        <v>1</v>
      </c>
      <c r="F11" s="24">
        <v>1</v>
      </c>
      <c r="G11" s="23">
        <v>0</v>
      </c>
      <c r="H11" s="24">
        <v>1</v>
      </c>
      <c r="I11" s="23">
        <v>0</v>
      </c>
      <c r="J11" s="23">
        <v>0</v>
      </c>
      <c r="K11" s="23">
        <v>0</v>
      </c>
      <c r="L11" s="24">
        <v>2</v>
      </c>
      <c r="M11" s="24">
        <v>12</v>
      </c>
      <c r="N11" s="24">
        <v>5</v>
      </c>
      <c r="O11" s="24">
        <v>2</v>
      </c>
      <c r="P11" s="24">
        <v>4</v>
      </c>
      <c r="Q11" s="25">
        <v>3</v>
      </c>
      <c r="R11" s="18">
        <f t="shared" si="0"/>
        <v>31</v>
      </c>
    </row>
    <row r="12" spans="1:18" ht="21" thickBot="1">
      <c r="A12" s="52"/>
      <c r="B12" s="26" t="s">
        <v>176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4</v>
      </c>
      <c r="M12" s="24">
        <v>1</v>
      </c>
      <c r="N12" s="24">
        <v>3</v>
      </c>
      <c r="O12" s="24">
        <v>2</v>
      </c>
      <c r="P12" s="24">
        <v>1</v>
      </c>
      <c r="Q12" s="25">
        <v>2</v>
      </c>
      <c r="R12" s="18">
        <f t="shared" si="0"/>
        <v>13</v>
      </c>
    </row>
    <row r="13" spans="1:18" ht="21" thickBot="1">
      <c r="A13" s="52"/>
      <c r="B13" s="26" t="s">
        <v>177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24">
        <v>0</v>
      </c>
      <c r="N13" s="24">
        <v>2</v>
      </c>
      <c r="O13" s="23">
        <v>0</v>
      </c>
      <c r="P13" s="24">
        <v>1</v>
      </c>
      <c r="Q13" s="25">
        <v>4</v>
      </c>
      <c r="R13" s="18">
        <f t="shared" si="0"/>
        <v>7</v>
      </c>
    </row>
    <row r="14" spans="1:18" ht="21" thickBot="1">
      <c r="A14" s="52"/>
      <c r="B14" s="26" t="s">
        <v>178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4</v>
      </c>
      <c r="O14" s="23">
        <v>0</v>
      </c>
      <c r="P14" s="24">
        <v>3</v>
      </c>
      <c r="Q14" s="25">
        <v>7</v>
      </c>
      <c r="R14" s="18">
        <f t="shared" si="0"/>
        <v>14</v>
      </c>
    </row>
    <row r="15" spans="1:18" ht="21" thickBot="1">
      <c r="A15" s="52"/>
      <c r="B15" s="26" t="s">
        <v>179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2</v>
      </c>
      <c r="O15" s="23">
        <v>0</v>
      </c>
      <c r="P15" s="24">
        <v>1</v>
      </c>
      <c r="Q15" s="25">
        <v>2</v>
      </c>
      <c r="R15" s="18">
        <f t="shared" si="0"/>
        <v>5</v>
      </c>
    </row>
    <row r="16" spans="1:18" ht="21" thickBot="1">
      <c r="A16" s="52"/>
      <c r="B16" s="26" t="s">
        <v>180</v>
      </c>
      <c r="C16" s="23">
        <v>0</v>
      </c>
      <c r="D16" s="24">
        <v>5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v>5</v>
      </c>
      <c r="M16" s="23">
        <v>0</v>
      </c>
      <c r="N16" s="24">
        <v>2</v>
      </c>
      <c r="O16" s="24">
        <v>4</v>
      </c>
      <c r="P16" s="24">
        <v>6</v>
      </c>
      <c r="Q16" s="25">
        <v>4</v>
      </c>
      <c r="R16" s="18">
        <f t="shared" si="0"/>
        <v>26</v>
      </c>
    </row>
    <row r="17" spans="1:18" ht="21" thickBot="1">
      <c r="A17" s="52"/>
      <c r="B17" s="26" t="s">
        <v>181</v>
      </c>
      <c r="C17" s="24">
        <v>1</v>
      </c>
      <c r="D17" s="24">
        <v>3</v>
      </c>
      <c r="E17" s="24">
        <v>1</v>
      </c>
      <c r="F17" s="24">
        <v>1</v>
      </c>
      <c r="G17" s="24">
        <v>2</v>
      </c>
      <c r="H17" s="24">
        <v>5</v>
      </c>
      <c r="I17" s="24">
        <v>2</v>
      </c>
      <c r="J17" s="24">
        <v>3</v>
      </c>
      <c r="K17" s="23">
        <v>0</v>
      </c>
      <c r="L17" s="24">
        <v>12</v>
      </c>
      <c r="M17" s="24">
        <v>1</v>
      </c>
      <c r="N17" s="24">
        <v>4</v>
      </c>
      <c r="O17" s="23">
        <v>0</v>
      </c>
      <c r="P17" s="24">
        <v>2</v>
      </c>
      <c r="Q17" s="25">
        <v>15</v>
      </c>
      <c r="R17" s="18">
        <f t="shared" si="0"/>
        <v>52</v>
      </c>
    </row>
    <row r="18" spans="1:18" ht="21" thickBot="1">
      <c r="A18" s="52"/>
      <c r="B18" s="26" t="s">
        <v>182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4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3</v>
      </c>
      <c r="O18" s="23">
        <v>0</v>
      </c>
      <c r="P18" s="24">
        <v>2</v>
      </c>
      <c r="Q18" s="23">
        <v>0</v>
      </c>
      <c r="R18" s="18">
        <f t="shared" si="0"/>
        <v>6</v>
      </c>
    </row>
    <row r="19" spans="1:18" ht="21" thickBot="1">
      <c r="A19" s="52"/>
      <c r="B19" s="26" t="s">
        <v>183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1</v>
      </c>
      <c r="N19" s="24">
        <v>3</v>
      </c>
      <c r="O19" s="23">
        <v>0</v>
      </c>
      <c r="P19" s="24">
        <v>1</v>
      </c>
      <c r="Q19" s="25">
        <v>5</v>
      </c>
      <c r="R19" s="18">
        <f t="shared" si="0"/>
        <v>10</v>
      </c>
    </row>
    <row r="20" spans="1:18" ht="21" thickBot="1">
      <c r="A20" s="52"/>
      <c r="B20" s="26" t="s">
        <v>184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4</v>
      </c>
      <c r="O20" s="23">
        <v>0</v>
      </c>
      <c r="P20" s="24">
        <v>1</v>
      </c>
      <c r="Q20" s="25">
        <v>3</v>
      </c>
      <c r="R20" s="18">
        <f t="shared" si="0"/>
        <v>8</v>
      </c>
    </row>
    <row r="21" spans="1:18" ht="21" thickBot="1">
      <c r="A21" s="52"/>
      <c r="B21" s="26" t="s">
        <v>185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2</v>
      </c>
      <c r="O21" s="23">
        <v>0</v>
      </c>
      <c r="P21" s="23">
        <v>0</v>
      </c>
      <c r="Q21" s="25">
        <v>3</v>
      </c>
      <c r="R21" s="18">
        <f t="shared" si="0"/>
        <v>5</v>
      </c>
    </row>
    <row r="22" spans="1:18" ht="21" thickBot="1">
      <c r="A22" s="52"/>
      <c r="B22" s="26" t="s">
        <v>186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2</v>
      </c>
      <c r="O22" s="23">
        <v>0</v>
      </c>
      <c r="P22" s="24">
        <v>1</v>
      </c>
      <c r="Q22" s="25">
        <v>1</v>
      </c>
      <c r="R22" s="18">
        <f t="shared" si="0"/>
        <v>4</v>
      </c>
    </row>
    <row r="23" spans="1:18" ht="21" thickBot="1">
      <c r="A23" s="52"/>
      <c r="B23" s="26" t="s">
        <v>187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2</v>
      </c>
      <c r="O23" s="23">
        <v>0</v>
      </c>
      <c r="P23" s="24">
        <v>1</v>
      </c>
      <c r="Q23" s="25">
        <v>3</v>
      </c>
      <c r="R23" s="18">
        <f t="shared" si="0"/>
        <v>6</v>
      </c>
    </row>
    <row r="24" spans="1:18" ht="21" thickBot="1">
      <c r="A24" s="52"/>
      <c r="B24" s="26" t="s">
        <v>188</v>
      </c>
      <c r="C24" s="23">
        <v>0</v>
      </c>
      <c r="D24" s="24">
        <v>6</v>
      </c>
      <c r="E24" s="23">
        <v>0</v>
      </c>
      <c r="F24" s="23">
        <v>0</v>
      </c>
      <c r="G24" s="24">
        <v>1</v>
      </c>
      <c r="H24" s="24">
        <v>16</v>
      </c>
      <c r="I24" s="24">
        <v>6</v>
      </c>
      <c r="J24" s="24">
        <v>2</v>
      </c>
      <c r="K24" s="24">
        <v>7</v>
      </c>
      <c r="L24" s="24">
        <v>9</v>
      </c>
      <c r="M24" s="24">
        <v>3</v>
      </c>
      <c r="N24" s="24">
        <v>2</v>
      </c>
      <c r="O24" s="24">
        <v>5</v>
      </c>
      <c r="P24" s="24">
        <v>3</v>
      </c>
      <c r="Q24" s="25">
        <v>16</v>
      </c>
      <c r="R24" s="18">
        <f t="shared" si="0"/>
        <v>76</v>
      </c>
    </row>
    <row r="25" spans="1:18" ht="21" thickBot="1">
      <c r="A25" s="52"/>
      <c r="B25" s="26" t="s">
        <v>189</v>
      </c>
      <c r="C25" s="24">
        <v>5</v>
      </c>
      <c r="D25" s="24">
        <v>2</v>
      </c>
      <c r="E25" s="24">
        <v>1</v>
      </c>
      <c r="F25" s="23">
        <v>0</v>
      </c>
      <c r="G25" s="24">
        <v>6</v>
      </c>
      <c r="H25" s="24">
        <v>12</v>
      </c>
      <c r="I25" s="24">
        <v>13</v>
      </c>
      <c r="J25" s="24">
        <v>9</v>
      </c>
      <c r="K25" s="24">
        <v>3</v>
      </c>
      <c r="L25" s="24">
        <v>3</v>
      </c>
      <c r="M25" s="24">
        <v>27</v>
      </c>
      <c r="N25" s="24">
        <v>27</v>
      </c>
      <c r="O25" s="24">
        <v>25</v>
      </c>
      <c r="P25" s="24">
        <v>24</v>
      </c>
      <c r="Q25" s="25">
        <v>2</v>
      </c>
      <c r="R25" s="18">
        <f t="shared" si="0"/>
        <v>159</v>
      </c>
    </row>
    <row r="26" spans="1:18" ht="21" thickBot="1">
      <c r="A26" s="52"/>
      <c r="B26" s="26" t="s">
        <v>190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1</v>
      </c>
      <c r="I26" s="23">
        <v>0</v>
      </c>
      <c r="J26" s="24">
        <v>1</v>
      </c>
      <c r="K26" s="23">
        <v>0</v>
      </c>
      <c r="L26" s="23">
        <v>0</v>
      </c>
      <c r="M26" s="24">
        <v>2</v>
      </c>
      <c r="N26" s="24">
        <v>2</v>
      </c>
      <c r="O26" s="23">
        <v>0</v>
      </c>
      <c r="P26" s="24">
        <v>4</v>
      </c>
      <c r="Q26" s="25">
        <v>3</v>
      </c>
      <c r="R26" s="18">
        <f t="shared" si="0"/>
        <v>13</v>
      </c>
    </row>
    <row r="27" spans="1:18" ht="21" thickBot="1">
      <c r="A27" s="52"/>
      <c r="B27" s="27" t="s">
        <v>191</v>
      </c>
      <c r="C27" s="23">
        <v>0</v>
      </c>
      <c r="D27" s="23">
        <v>0</v>
      </c>
      <c r="E27" s="23">
        <v>0</v>
      </c>
      <c r="F27" s="23">
        <v>0</v>
      </c>
      <c r="G27" s="24">
        <v>1</v>
      </c>
      <c r="H27" s="24">
        <v>1</v>
      </c>
      <c r="I27" s="24">
        <v>20</v>
      </c>
      <c r="J27" s="24">
        <v>1</v>
      </c>
      <c r="K27" s="23">
        <v>0</v>
      </c>
      <c r="L27" s="24">
        <v>14</v>
      </c>
      <c r="M27" s="23">
        <v>0</v>
      </c>
      <c r="N27" s="24">
        <v>2</v>
      </c>
      <c r="O27" s="23">
        <v>0</v>
      </c>
      <c r="P27" s="24">
        <v>1</v>
      </c>
      <c r="Q27" s="25">
        <v>5</v>
      </c>
      <c r="R27" s="18">
        <f t="shared" si="0"/>
        <v>45</v>
      </c>
    </row>
    <row r="28" spans="1:18" ht="21" thickBot="1">
      <c r="A28" s="52"/>
      <c r="B28" s="27" t="s">
        <v>192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38</v>
      </c>
      <c r="O28" s="24">
        <v>86</v>
      </c>
      <c r="P28" s="24">
        <v>1</v>
      </c>
      <c r="Q28" s="25">
        <v>3</v>
      </c>
      <c r="R28" s="18">
        <f t="shared" si="0"/>
        <v>128</v>
      </c>
    </row>
    <row r="29" spans="1:18" ht="21" thickBot="1">
      <c r="A29" s="52"/>
      <c r="B29" s="27" t="s">
        <v>193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3</v>
      </c>
      <c r="O29" s="24">
        <v>2</v>
      </c>
      <c r="P29" s="24">
        <v>2</v>
      </c>
      <c r="Q29" s="25">
        <v>12</v>
      </c>
      <c r="R29" s="18">
        <f t="shared" si="0"/>
        <v>20</v>
      </c>
    </row>
    <row r="30" spans="1:18" ht="21" thickBot="1">
      <c r="A30" s="52"/>
      <c r="B30" s="27" t="s">
        <v>194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4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2</v>
      </c>
      <c r="O30" s="23">
        <v>0</v>
      </c>
      <c r="P30" s="24">
        <v>6</v>
      </c>
      <c r="Q30" s="25">
        <v>1</v>
      </c>
      <c r="R30" s="18">
        <f t="shared" si="0"/>
        <v>9</v>
      </c>
    </row>
    <row r="31" spans="1:18" ht="21" thickBot="1">
      <c r="A31" s="52"/>
      <c r="B31" s="27" t="s">
        <v>195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4">
        <v>4</v>
      </c>
      <c r="I31" s="24">
        <v>25</v>
      </c>
      <c r="J31" s="24">
        <v>6</v>
      </c>
      <c r="K31" s="24">
        <v>6</v>
      </c>
      <c r="L31" s="24">
        <v>3</v>
      </c>
      <c r="M31" s="23">
        <v>0</v>
      </c>
      <c r="N31" s="24">
        <v>21</v>
      </c>
      <c r="O31" s="24">
        <v>8</v>
      </c>
      <c r="P31" s="24">
        <v>6</v>
      </c>
      <c r="Q31" s="25">
        <v>56</v>
      </c>
      <c r="R31" s="18">
        <f t="shared" si="0"/>
        <v>135</v>
      </c>
    </row>
    <row r="32" spans="1:18" ht="21" thickBot="1">
      <c r="A32" s="52"/>
      <c r="B32" s="26" t="s">
        <v>196</v>
      </c>
      <c r="C32" s="24">
        <v>2</v>
      </c>
      <c r="D32" s="23">
        <v>0</v>
      </c>
      <c r="E32" s="24">
        <v>2</v>
      </c>
      <c r="F32" s="23">
        <v>0</v>
      </c>
      <c r="G32" s="24">
        <v>1</v>
      </c>
      <c r="H32" s="24">
        <v>6</v>
      </c>
      <c r="I32" s="24">
        <v>8</v>
      </c>
      <c r="J32" s="24">
        <v>12</v>
      </c>
      <c r="K32" s="24">
        <v>6</v>
      </c>
      <c r="L32" s="24">
        <v>2</v>
      </c>
      <c r="M32" s="24">
        <v>1</v>
      </c>
      <c r="N32" s="24">
        <v>683</v>
      </c>
      <c r="O32" s="24">
        <v>109</v>
      </c>
      <c r="P32" s="24">
        <v>16</v>
      </c>
      <c r="Q32" s="25">
        <v>19</v>
      </c>
      <c r="R32" s="18">
        <f t="shared" si="0"/>
        <v>867</v>
      </c>
    </row>
    <row r="33" spans="1:18" ht="21" thickBot="1">
      <c r="A33" s="52"/>
      <c r="B33" s="27" t="s">
        <v>197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8">
        <v>2</v>
      </c>
      <c r="O33" s="29">
        <v>0</v>
      </c>
      <c r="P33" s="29">
        <v>0</v>
      </c>
      <c r="Q33" s="29">
        <v>0</v>
      </c>
      <c r="R33" s="18">
        <f t="shared" si="0"/>
        <v>2</v>
      </c>
    </row>
    <row r="34" spans="1:18" ht="21" thickBot="1">
      <c r="A34" s="52"/>
      <c r="B34" s="26" t="s">
        <v>198</v>
      </c>
      <c r="C34" s="23">
        <v>0</v>
      </c>
      <c r="D34" s="24">
        <v>1</v>
      </c>
      <c r="E34" s="23">
        <v>0</v>
      </c>
      <c r="F34" s="23">
        <v>0</v>
      </c>
      <c r="G34" s="24">
        <v>5</v>
      </c>
      <c r="H34" s="24">
        <v>8</v>
      </c>
      <c r="I34" s="24">
        <v>3</v>
      </c>
      <c r="J34" s="24">
        <v>3</v>
      </c>
      <c r="K34" s="24">
        <v>2</v>
      </c>
      <c r="L34" s="23">
        <v>0</v>
      </c>
      <c r="M34" s="23">
        <v>0</v>
      </c>
      <c r="N34" s="24">
        <v>1</v>
      </c>
      <c r="O34" s="24">
        <v>2</v>
      </c>
      <c r="P34" s="24">
        <v>9</v>
      </c>
      <c r="Q34" s="25">
        <v>6</v>
      </c>
      <c r="R34" s="18">
        <f t="shared" si="0"/>
        <v>40</v>
      </c>
    </row>
    <row r="35" spans="1:18" ht="21" thickBot="1">
      <c r="A35" s="52"/>
      <c r="B35" s="26" t="s">
        <v>199</v>
      </c>
      <c r="C35" s="24">
        <v>1</v>
      </c>
      <c r="D35" s="23">
        <v>0</v>
      </c>
      <c r="E35" s="23">
        <v>0</v>
      </c>
      <c r="F35" s="23">
        <v>0</v>
      </c>
      <c r="G35" s="24">
        <v>1</v>
      </c>
      <c r="H35" s="24">
        <v>3</v>
      </c>
      <c r="I35" s="24">
        <v>17</v>
      </c>
      <c r="J35" s="24">
        <v>3</v>
      </c>
      <c r="K35" s="23">
        <v>0</v>
      </c>
      <c r="L35" s="24">
        <v>12</v>
      </c>
      <c r="M35" s="24">
        <v>16</v>
      </c>
      <c r="N35" s="24">
        <v>27</v>
      </c>
      <c r="O35" s="24">
        <v>5</v>
      </c>
      <c r="P35" s="24">
        <v>5</v>
      </c>
      <c r="Q35" s="25">
        <v>8</v>
      </c>
      <c r="R35" s="18">
        <f t="shared" si="0"/>
        <v>98</v>
      </c>
    </row>
    <row r="36" spans="1:18" s="14" customFormat="1" ht="21" thickBot="1">
      <c r="A36" s="52"/>
      <c r="B36" s="26" t="s">
        <v>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4">
        <v>1</v>
      </c>
      <c r="L36" s="23">
        <v>0</v>
      </c>
      <c r="M36" s="23">
        <v>0</v>
      </c>
      <c r="N36" s="24">
        <v>2</v>
      </c>
      <c r="O36" s="23">
        <v>0</v>
      </c>
      <c r="P36" s="24">
        <v>1</v>
      </c>
      <c r="Q36" s="25">
        <v>3</v>
      </c>
      <c r="R36" s="18">
        <f t="shared" si="0"/>
        <v>7</v>
      </c>
    </row>
    <row r="37" spans="1:18" ht="21" thickBot="1">
      <c r="A37" s="52"/>
      <c r="B37" s="26" t="s">
        <v>201</v>
      </c>
      <c r="C37" s="24">
        <v>12</v>
      </c>
      <c r="D37" s="24">
        <v>7</v>
      </c>
      <c r="E37" s="23">
        <v>0</v>
      </c>
      <c r="F37" s="24">
        <v>4</v>
      </c>
      <c r="G37" s="24">
        <v>13</v>
      </c>
      <c r="H37" s="24">
        <v>20</v>
      </c>
      <c r="I37" s="24">
        <v>8</v>
      </c>
      <c r="J37" s="24">
        <v>9</v>
      </c>
      <c r="K37" s="24">
        <v>5</v>
      </c>
      <c r="L37" s="24">
        <v>10</v>
      </c>
      <c r="M37" s="24">
        <v>246</v>
      </c>
      <c r="N37" s="24">
        <v>45</v>
      </c>
      <c r="O37" s="24">
        <v>36</v>
      </c>
      <c r="P37" s="24">
        <v>26</v>
      </c>
      <c r="Q37" s="25">
        <v>43</v>
      </c>
      <c r="R37" s="18">
        <f t="shared" si="0"/>
        <v>484</v>
      </c>
    </row>
    <row r="38" spans="1:18" ht="21" thickBot="1">
      <c r="A38" s="52"/>
      <c r="B38" s="26" t="s">
        <v>203</v>
      </c>
      <c r="C38" s="23">
        <v>0</v>
      </c>
      <c r="D38" s="24">
        <v>3</v>
      </c>
      <c r="E38" s="23">
        <v>0</v>
      </c>
      <c r="F38" s="24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4">
        <v>4</v>
      </c>
      <c r="N38" s="24">
        <v>2</v>
      </c>
      <c r="O38" s="24">
        <v>3</v>
      </c>
      <c r="P38" s="24">
        <v>1</v>
      </c>
      <c r="Q38" s="25">
        <v>4</v>
      </c>
      <c r="R38" s="18">
        <f>SUM(C38:Q38)</f>
        <v>18</v>
      </c>
    </row>
    <row r="39" spans="1:18" ht="21" thickBot="1">
      <c r="A39" s="52"/>
      <c r="B39" s="26" t="s">
        <v>202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4">
        <v>13</v>
      </c>
      <c r="I39" s="24">
        <v>1</v>
      </c>
      <c r="J39" s="24">
        <v>3</v>
      </c>
      <c r="K39" s="23">
        <v>0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5">
        <v>8</v>
      </c>
      <c r="R39" s="18">
        <f t="shared" si="0"/>
        <v>30</v>
      </c>
    </row>
    <row r="40" spans="1:18" s="14" customFormat="1" ht="21" thickBot="1">
      <c r="A40" s="52"/>
      <c r="B40" s="26" t="s">
        <v>204</v>
      </c>
      <c r="C40" s="23">
        <v>0</v>
      </c>
      <c r="D40" s="24">
        <v>9</v>
      </c>
      <c r="E40" s="24">
        <v>14</v>
      </c>
      <c r="F40" s="24">
        <v>18</v>
      </c>
      <c r="G40" s="23">
        <v>0</v>
      </c>
      <c r="H40" s="24">
        <v>3</v>
      </c>
      <c r="I40" s="24">
        <v>15</v>
      </c>
      <c r="J40" s="24">
        <v>1</v>
      </c>
      <c r="K40" s="23">
        <v>0</v>
      </c>
      <c r="L40" s="24">
        <v>17</v>
      </c>
      <c r="M40" s="24">
        <v>4</v>
      </c>
      <c r="N40" s="24">
        <v>8</v>
      </c>
      <c r="O40" s="24">
        <v>1</v>
      </c>
      <c r="P40" s="24">
        <v>8</v>
      </c>
      <c r="Q40" s="25">
        <v>13</v>
      </c>
      <c r="R40" s="18">
        <f t="shared" si="0"/>
        <v>111</v>
      </c>
    </row>
    <row r="41" spans="1:18" s="14" customFormat="1" ht="21" thickBot="1">
      <c r="A41" s="52"/>
      <c r="B41" s="26" t="s">
        <v>205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v>0</v>
      </c>
      <c r="M41" s="24">
        <v>0</v>
      </c>
      <c r="N41" s="24">
        <v>1</v>
      </c>
      <c r="O41" s="23">
        <v>0</v>
      </c>
      <c r="P41" s="24">
        <v>2</v>
      </c>
      <c r="Q41" s="25">
        <v>3</v>
      </c>
      <c r="R41" s="18">
        <f t="shared" si="0"/>
        <v>6</v>
      </c>
    </row>
    <row r="42" spans="1:18" s="14" customFormat="1" ht="21" thickBot="1">
      <c r="A42" s="52"/>
      <c r="B42" s="26" t="s">
        <v>206</v>
      </c>
      <c r="C42" s="24">
        <v>3</v>
      </c>
      <c r="D42" s="24">
        <v>13</v>
      </c>
      <c r="E42" s="23">
        <v>0</v>
      </c>
      <c r="F42" s="23">
        <v>0</v>
      </c>
      <c r="G42" s="24">
        <v>31</v>
      </c>
      <c r="H42" s="24">
        <v>161</v>
      </c>
      <c r="I42" s="24">
        <v>123</v>
      </c>
      <c r="J42" s="24">
        <v>87</v>
      </c>
      <c r="K42" s="24">
        <v>54</v>
      </c>
      <c r="L42" s="24">
        <v>163</v>
      </c>
      <c r="M42" s="24">
        <v>24</v>
      </c>
      <c r="N42" s="24">
        <v>44</v>
      </c>
      <c r="O42" s="24">
        <v>24</v>
      </c>
      <c r="P42" s="24">
        <v>71</v>
      </c>
      <c r="Q42" s="25">
        <v>37</v>
      </c>
      <c r="R42" s="18">
        <f t="shared" si="0"/>
        <v>835</v>
      </c>
    </row>
    <row r="43" spans="1:18" s="14" customFormat="1" ht="21" thickBot="1">
      <c r="A43" s="52"/>
      <c r="B43" s="26" t="s">
        <v>207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>
        <v>2</v>
      </c>
      <c r="O43" s="23">
        <v>0</v>
      </c>
      <c r="P43" s="24">
        <v>1</v>
      </c>
      <c r="Q43" s="25">
        <v>31</v>
      </c>
      <c r="R43" s="18">
        <f t="shared" si="0"/>
        <v>34</v>
      </c>
    </row>
    <row r="44" spans="1:18" ht="21" thickBot="1">
      <c r="A44" s="52"/>
      <c r="B44" s="26" t="s">
        <v>208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3</v>
      </c>
      <c r="N44" s="24">
        <v>5</v>
      </c>
      <c r="O44" s="24">
        <v>1</v>
      </c>
      <c r="P44" s="24">
        <v>2</v>
      </c>
      <c r="Q44" s="25">
        <v>5</v>
      </c>
      <c r="R44" s="18">
        <f t="shared" si="0"/>
        <v>16</v>
      </c>
    </row>
    <row r="45" spans="1:18" ht="21" thickBot="1">
      <c r="A45" s="52"/>
      <c r="B45" s="26" t="s">
        <v>209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4">
        <v>1</v>
      </c>
      <c r="K45" s="23">
        <v>0</v>
      </c>
      <c r="L45" s="23">
        <v>0</v>
      </c>
      <c r="M45" s="24">
        <v>2</v>
      </c>
      <c r="N45" s="24">
        <v>6</v>
      </c>
      <c r="O45" s="24">
        <v>1</v>
      </c>
      <c r="P45" s="24">
        <v>3</v>
      </c>
      <c r="Q45" s="25">
        <v>5</v>
      </c>
      <c r="R45" s="18">
        <f t="shared" si="0"/>
        <v>18</v>
      </c>
    </row>
    <row r="46" spans="1:18" ht="36" customHeight="1" thickBot="1">
      <c r="A46" s="53"/>
      <c r="B46" s="30" t="s">
        <v>148</v>
      </c>
      <c r="C46" s="21">
        <f aca="true" t="shared" si="2" ref="C46:R46">SUM(C8:C45)</f>
        <v>25</v>
      </c>
      <c r="D46" s="21">
        <f t="shared" si="2"/>
        <v>53</v>
      </c>
      <c r="E46" s="21">
        <f t="shared" si="2"/>
        <v>19</v>
      </c>
      <c r="F46" s="21">
        <f t="shared" si="2"/>
        <v>25</v>
      </c>
      <c r="G46" s="21">
        <f t="shared" si="2"/>
        <v>63</v>
      </c>
      <c r="H46" s="21">
        <f t="shared" si="2"/>
        <v>261</v>
      </c>
      <c r="I46" s="21">
        <f t="shared" si="2"/>
        <v>241</v>
      </c>
      <c r="J46" s="21">
        <f t="shared" si="2"/>
        <v>143</v>
      </c>
      <c r="K46" s="21">
        <f t="shared" si="2"/>
        <v>84</v>
      </c>
      <c r="L46" s="21">
        <f t="shared" si="2"/>
        <v>258</v>
      </c>
      <c r="M46" s="21">
        <f t="shared" si="2"/>
        <v>362</v>
      </c>
      <c r="N46" s="21">
        <f t="shared" si="2"/>
        <v>988</v>
      </c>
      <c r="O46" s="21">
        <f t="shared" si="2"/>
        <v>325</v>
      </c>
      <c r="P46" s="21">
        <f t="shared" si="2"/>
        <v>238</v>
      </c>
      <c r="Q46" s="21">
        <f t="shared" si="2"/>
        <v>397</v>
      </c>
      <c r="R46" s="21">
        <f t="shared" si="2"/>
        <v>3482</v>
      </c>
    </row>
    <row r="47" spans="1:18" ht="61.5" thickBot="1">
      <c r="A47" s="51" t="s">
        <v>36</v>
      </c>
      <c r="B47" s="26" t="s">
        <v>47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>
        <v>2</v>
      </c>
      <c r="M47" s="23">
        <v>0</v>
      </c>
      <c r="N47" s="23">
        <v>0</v>
      </c>
      <c r="O47" s="23">
        <v>0</v>
      </c>
      <c r="P47" s="23">
        <v>0</v>
      </c>
      <c r="Q47" s="25">
        <v>1</v>
      </c>
      <c r="R47" s="18">
        <f aca="true" t="shared" si="3" ref="R47:R53">SUM(C47:Q47)</f>
        <v>3</v>
      </c>
    </row>
    <row r="48" spans="1:18" ht="61.5" thickBot="1">
      <c r="A48" s="52"/>
      <c r="B48" s="26" t="s">
        <v>134</v>
      </c>
      <c r="C48" s="23">
        <v>0</v>
      </c>
      <c r="D48" s="24">
        <v>1</v>
      </c>
      <c r="E48" s="23">
        <v>0</v>
      </c>
      <c r="F48" s="23">
        <v>0</v>
      </c>
      <c r="G48" s="24">
        <v>1</v>
      </c>
      <c r="H48" s="24">
        <v>1</v>
      </c>
      <c r="I48" s="23">
        <v>0</v>
      </c>
      <c r="J48" s="24">
        <v>1</v>
      </c>
      <c r="K48" s="24">
        <v>1</v>
      </c>
      <c r="L48" s="24">
        <v>5</v>
      </c>
      <c r="M48" s="23">
        <v>0</v>
      </c>
      <c r="N48" s="23">
        <v>0</v>
      </c>
      <c r="O48" s="24">
        <v>1</v>
      </c>
      <c r="P48" s="24">
        <v>8</v>
      </c>
      <c r="Q48" s="25">
        <v>15</v>
      </c>
      <c r="R48" s="18">
        <f t="shared" si="3"/>
        <v>34</v>
      </c>
    </row>
    <row r="49" spans="1:18" ht="41.25" thickBot="1">
      <c r="A49" s="52"/>
      <c r="B49" s="26" t="s">
        <v>127</v>
      </c>
      <c r="C49" s="23">
        <v>0</v>
      </c>
      <c r="D49" s="23">
        <v>0</v>
      </c>
      <c r="E49" s="24">
        <v>1</v>
      </c>
      <c r="F49" s="23">
        <v>0</v>
      </c>
      <c r="G49" s="24">
        <v>4</v>
      </c>
      <c r="H49" s="24">
        <v>2</v>
      </c>
      <c r="I49" s="24">
        <v>5</v>
      </c>
      <c r="J49" s="24">
        <v>13</v>
      </c>
      <c r="K49" s="24">
        <v>3</v>
      </c>
      <c r="L49" s="24">
        <v>6</v>
      </c>
      <c r="M49" s="24">
        <v>14</v>
      </c>
      <c r="N49" s="24">
        <v>29</v>
      </c>
      <c r="O49" s="24">
        <v>29</v>
      </c>
      <c r="P49" s="24">
        <v>25</v>
      </c>
      <c r="Q49" s="25">
        <v>39</v>
      </c>
      <c r="R49" s="18">
        <f t="shared" si="3"/>
        <v>170</v>
      </c>
    </row>
    <row r="50" spans="1:18" ht="61.5" thickBot="1">
      <c r="A50" s="52"/>
      <c r="B50" s="26" t="s">
        <v>128</v>
      </c>
      <c r="C50" s="24">
        <v>1</v>
      </c>
      <c r="D50" s="24">
        <v>1</v>
      </c>
      <c r="E50" s="23">
        <v>0</v>
      </c>
      <c r="F50" s="23">
        <v>0</v>
      </c>
      <c r="G50" s="24">
        <v>14</v>
      </c>
      <c r="H50" s="24">
        <v>24</v>
      </c>
      <c r="I50" s="24">
        <v>4</v>
      </c>
      <c r="J50" s="24">
        <v>7</v>
      </c>
      <c r="K50" s="24">
        <v>68</v>
      </c>
      <c r="L50" s="24">
        <v>7</v>
      </c>
      <c r="M50" s="24">
        <v>5</v>
      </c>
      <c r="N50" s="24">
        <v>2</v>
      </c>
      <c r="O50" s="24">
        <v>14</v>
      </c>
      <c r="P50" s="24">
        <v>24</v>
      </c>
      <c r="Q50" s="25">
        <v>10</v>
      </c>
      <c r="R50" s="18">
        <f t="shared" si="3"/>
        <v>181</v>
      </c>
    </row>
    <row r="51" spans="1:18" ht="41.25" thickBot="1">
      <c r="A51" s="52"/>
      <c r="B51" s="26" t="s">
        <v>129</v>
      </c>
      <c r="C51" s="23">
        <v>0</v>
      </c>
      <c r="D51" s="23">
        <v>0</v>
      </c>
      <c r="E51" s="23">
        <v>0</v>
      </c>
      <c r="F51" s="24">
        <v>1</v>
      </c>
      <c r="G51" s="24">
        <v>3</v>
      </c>
      <c r="H51" s="24">
        <v>1</v>
      </c>
      <c r="I51" s="24">
        <v>3</v>
      </c>
      <c r="J51" s="24">
        <v>2</v>
      </c>
      <c r="K51" s="24">
        <v>5</v>
      </c>
      <c r="L51" s="24">
        <v>17</v>
      </c>
      <c r="M51" s="24">
        <v>1</v>
      </c>
      <c r="N51" s="24">
        <v>4</v>
      </c>
      <c r="O51" s="24">
        <v>11</v>
      </c>
      <c r="P51" s="24">
        <v>4</v>
      </c>
      <c r="Q51" s="25">
        <v>14</v>
      </c>
      <c r="R51" s="18">
        <f t="shared" si="3"/>
        <v>66</v>
      </c>
    </row>
    <row r="52" spans="1:18" ht="41.25" thickBot="1">
      <c r="A52" s="52"/>
      <c r="B52" s="26" t="s">
        <v>168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5">
        <v>2</v>
      </c>
      <c r="R52" s="18">
        <f t="shared" si="3"/>
        <v>2</v>
      </c>
    </row>
    <row r="53" spans="1:18" ht="41.25" thickBot="1">
      <c r="A53" s="52"/>
      <c r="B53" s="26" t="s">
        <v>160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5">
        <v>5</v>
      </c>
      <c r="R53" s="18">
        <f t="shared" si="3"/>
        <v>5</v>
      </c>
    </row>
    <row r="54" spans="1:18" ht="41.25" thickBot="1">
      <c r="A54" s="53"/>
      <c r="B54" s="30" t="s">
        <v>149</v>
      </c>
      <c r="C54" s="21">
        <f aca="true" t="shared" si="4" ref="C54:R54">SUM(C47:C53)</f>
        <v>1</v>
      </c>
      <c r="D54" s="21">
        <f t="shared" si="4"/>
        <v>2</v>
      </c>
      <c r="E54" s="21">
        <f t="shared" si="4"/>
        <v>1</v>
      </c>
      <c r="F54" s="21">
        <f t="shared" si="4"/>
        <v>1</v>
      </c>
      <c r="G54" s="21">
        <f t="shared" si="4"/>
        <v>22</v>
      </c>
      <c r="H54" s="21">
        <f t="shared" si="4"/>
        <v>28</v>
      </c>
      <c r="I54" s="21">
        <f t="shared" si="4"/>
        <v>12</v>
      </c>
      <c r="J54" s="21">
        <f t="shared" si="4"/>
        <v>23</v>
      </c>
      <c r="K54" s="21">
        <f t="shared" si="4"/>
        <v>77</v>
      </c>
      <c r="L54" s="21">
        <f t="shared" si="4"/>
        <v>37</v>
      </c>
      <c r="M54" s="21">
        <f t="shared" si="4"/>
        <v>20</v>
      </c>
      <c r="N54" s="21">
        <f t="shared" si="4"/>
        <v>35</v>
      </c>
      <c r="O54" s="21">
        <f t="shared" si="4"/>
        <v>55</v>
      </c>
      <c r="P54" s="21">
        <f t="shared" si="4"/>
        <v>61</v>
      </c>
      <c r="Q54" s="21">
        <f t="shared" si="4"/>
        <v>86</v>
      </c>
      <c r="R54" s="21">
        <f t="shared" si="4"/>
        <v>461</v>
      </c>
    </row>
    <row r="55" spans="1:18" ht="41.25" thickBot="1">
      <c r="A55" s="51" t="s">
        <v>65</v>
      </c>
      <c r="B55" s="26" t="s">
        <v>43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4">
        <v>10</v>
      </c>
      <c r="J55" s="24">
        <v>7</v>
      </c>
      <c r="K55" s="24">
        <v>2</v>
      </c>
      <c r="L55" s="24">
        <v>3</v>
      </c>
      <c r="M55" s="24">
        <v>1</v>
      </c>
      <c r="N55" s="24">
        <v>9</v>
      </c>
      <c r="O55" s="24">
        <v>9</v>
      </c>
      <c r="P55" s="24">
        <v>51</v>
      </c>
      <c r="Q55" s="25">
        <v>1</v>
      </c>
      <c r="R55" s="18">
        <f aca="true" t="shared" si="5" ref="R55:R92">SUM(C55:Q55)</f>
        <v>93</v>
      </c>
    </row>
    <row r="56" spans="1:18" ht="41.25" thickBot="1">
      <c r="A56" s="52"/>
      <c r="B56" s="26" t="s">
        <v>80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>
        <v>2</v>
      </c>
      <c r="O56" s="24">
        <v>1</v>
      </c>
      <c r="P56" s="24">
        <v>1</v>
      </c>
      <c r="Q56" s="25">
        <v>1</v>
      </c>
      <c r="R56" s="18">
        <f t="shared" si="5"/>
        <v>5</v>
      </c>
    </row>
    <row r="57" spans="1:18" ht="61.5" thickBot="1">
      <c r="A57" s="52"/>
      <c r="B57" s="26" t="s">
        <v>122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1</v>
      </c>
      <c r="P57" s="24">
        <v>1</v>
      </c>
      <c r="Q57" s="25">
        <v>4</v>
      </c>
      <c r="R57" s="18">
        <f t="shared" si="5"/>
        <v>6</v>
      </c>
    </row>
    <row r="58" spans="1:18" ht="41.25" thickBot="1">
      <c r="A58" s="52"/>
      <c r="B58" s="26" t="s">
        <v>165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4">
        <v>0</v>
      </c>
      <c r="Q58" s="25">
        <v>8</v>
      </c>
      <c r="R58" s="18">
        <f t="shared" si="5"/>
        <v>8</v>
      </c>
    </row>
    <row r="59" spans="1:18" ht="61.5" thickBot="1">
      <c r="A59" s="52"/>
      <c r="B59" s="31" t="s">
        <v>27</v>
      </c>
      <c r="C59" s="32">
        <v>0</v>
      </c>
      <c r="D59" s="23">
        <v>0</v>
      </c>
      <c r="E59" s="23">
        <v>0</v>
      </c>
      <c r="F59" s="23">
        <v>0</v>
      </c>
      <c r="G59" s="23">
        <v>0</v>
      </c>
      <c r="H59" s="24">
        <v>1</v>
      </c>
      <c r="I59" s="32">
        <v>0</v>
      </c>
      <c r="J59" s="32">
        <v>0</v>
      </c>
      <c r="K59" s="32">
        <v>0</v>
      </c>
      <c r="L59" s="32">
        <v>0</v>
      </c>
      <c r="M59" s="33">
        <v>1</v>
      </c>
      <c r="N59" s="33">
        <v>4</v>
      </c>
      <c r="O59" s="33">
        <v>1</v>
      </c>
      <c r="P59" s="33">
        <v>1</v>
      </c>
      <c r="Q59" s="25">
        <v>2</v>
      </c>
      <c r="R59" s="18">
        <f t="shared" si="5"/>
        <v>10</v>
      </c>
    </row>
    <row r="60" spans="1:18" ht="61.5" thickBot="1">
      <c r="A60" s="52"/>
      <c r="B60" s="22" t="s">
        <v>109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>
        <v>2</v>
      </c>
      <c r="O60" s="24">
        <v>1</v>
      </c>
      <c r="P60" s="24">
        <v>2</v>
      </c>
      <c r="Q60" s="25">
        <v>2</v>
      </c>
      <c r="R60" s="18">
        <f t="shared" si="5"/>
        <v>7</v>
      </c>
    </row>
    <row r="61" spans="1:18" ht="41.25" thickBot="1">
      <c r="A61" s="52"/>
      <c r="B61" s="26" t="s">
        <v>51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>
        <v>2</v>
      </c>
      <c r="M61" s="24">
        <v>1</v>
      </c>
      <c r="N61" s="23">
        <v>0</v>
      </c>
      <c r="O61" s="23">
        <v>0</v>
      </c>
      <c r="P61" s="24">
        <v>8</v>
      </c>
      <c r="Q61" s="23">
        <v>0</v>
      </c>
      <c r="R61" s="18">
        <f t="shared" si="5"/>
        <v>11</v>
      </c>
    </row>
    <row r="62" spans="1:18" ht="102" thickBot="1">
      <c r="A62" s="52"/>
      <c r="B62" s="26" t="s">
        <v>110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4">
        <v>1</v>
      </c>
      <c r="L62" s="24">
        <v>1</v>
      </c>
      <c r="M62" s="23">
        <v>0</v>
      </c>
      <c r="N62" s="24">
        <v>3</v>
      </c>
      <c r="O62" s="24">
        <v>1</v>
      </c>
      <c r="P62" s="24">
        <v>1</v>
      </c>
      <c r="Q62" s="23">
        <v>0</v>
      </c>
      <c r="R62" s="18">
        <f t="shared" si="5"/>
        <v>7</v>
      </c>
    </row>
    <row r="63" spans="1:18" ht="41.25" thickBot="1">
      <c r="A63" s="52"/>
      <c r="B63" s="26" t="s">
        <v>89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5</v>
      </c>
      <c r="O63" s="24">
        <v>8</v>
      </c>
      <c r="P63" s="24">
        <v>3</v>
      </c>
      <c r="Q63" s="23">
        <v>0</v>
      </c>
      <c r="R63" s="18">
        <f t="shared" si="5"/>
        <v>16</v>
      </c>
    </row>
    <row r="64" spans="1:18" ht="41.25" thickBot="1">
      <c r="A64" s="52"/>
      <c r="B64" s="22" t="s">
        <v>57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1</v>
      </c>
      <c r="N64" s="24">
        <v>0</v>
      </c>
      <c r="O64" s="23">
        <v>0</v>
      </c>
      <c r="P64" s="23">
        <v>0</v>
      </c>
      <c r="Q64" s="25">
        <v>1</v>
      </c>
      <c r="R64" s="18">
        <f t="shared" si="5"/>
        <v>2</v>
      </c>
    </row>
    <row r="65" spans="1:18" ht="41.25" thickBot="1">
      <c r="A65" s="52"/>
      <c r="B65" s="26" t="s">
        <v>117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>
        <v>3</v>
      </c>
      <c r="O65" s="34">
        <v>0</v>
      </c>
      <c r="P65" s="24">
        <v>1</v>
      </c>
      <c r="Q65" s="25">
        <v>1</v>
      </c>
      <c r="R65" s="18">
        <f>SUM(C65:Q65)</f>
        <v>5</v>
      </c>
    </row>
    <row r="66" spans="1:18" ht="61.5" thickBot="1">
      <c r="A66" s="52"/>
      <c r="B66" s="26" t="s">
        <v>218</v>
      </c>
      <c r="C66" s="23">
        <v>0</v>
      </c>
      <c r="D66" s="24">
        <v>5</v>
      </c>
      <c r="E66" s="23">
        <v>0</v>
      </c>
      <c r="F66" s="24">
        <v>1</v>
      </c>
      <c r="G66" s="24">
        <v>17</v>
      </c>
      <c r="H66" s="24">
        <v>21</v>
      </c>
      <c r="I66" s="24">
        <v>5</v>
      </c>
      <c r="J66" s="24">
        <v>7</v>
      </c>
      <c r="K66" s="24">
        <v>3</v>
      </c>
      <c r="L66" s="23">
        <v>0</v>
      </c>
      <c r="M66" s="24">
        <v>1</v>
      </c>
      <c r="N66" s="24">
        <v>6</v>
      </c>
      <c r="O66" s="24">
        <v>3</v>
      </c>
      <c r="P66" s="24">
        <v>8</v>
      </c>
      <c r="Q66" s="25">
        <v>5</v>
      </c>
      <c r="R66" s="18">
        <f>SUM(C66:Q66)</f>
        <v>82</v>
      </c>
    </row>
    <row r="67" spans="1:18" ht="81.75" thickBot="1">
      <c r="A67" s="52"/>
      <c r="B67" s="35" t="s">
        <v>59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4">
        <v>2</v>
      </c>
      <c r="N67" s="23">
        <v>0</v>
      </c>
      <c r="O67" s="23">
        <v>0</v>
      </c>
      <c r="P67" s="24">
        <v>106</v>
      </c>
      <c r="Q67" s="25">
        <v>53</v>
      </c>
      <c r="R67" s="18">
        <f t="shared" si="5"/>
        <v>161</v>
      </c>
    </row>
    <row r="68" spans="1:18" ht="61.5" thickBot="1">
      <c r="A68" s="52"/>
      <c r="B68" s="36" t="s">
        <v>170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  <c r="N68" s="23">
        <v>0</v>
      </c>
      <c r="O68" s="23">
        <v>0</v>
      </c>
      <c r="P68" s="24">
        <v>0</v>
      </c>
      <c r="Q68" s="25">
        <v>1</v>
      </c>
      <c r="R68" s="18">
        <f t="shared" si="5"/>
        <v>1</v>
      </c>
    </row>
    <row r="69" spans="1:18" ht="41.25" thickBot="1">
      <c r="A69" s="52"/>
      <c r="B69" s="26" t="s">
        <v>5</v>
      </c>
      <c r="C69" s="23">
        <v>0</v>
      </c>
      <c r="D69" s="23">
        <v>0</v>
      </c>
      <c r="E69" s="23">
        <v>0</v>
      </c>
      <c r="F69" s="23">
        <v>0</v>
      </c>
      <c r="G69" s="24">
        <v>1</v>
      </c>
      <c r="H69" s="23">
        <v>0</v>
      </c>
      <c r="I69" s="23">
        <v>0</v>
      </c>
      <c r="J69" s="23">
        <v>0</v>
      </c>
      <c r="K69" s="23">
        <v>0</v>
      </c>
      <c r="L69" s="24">
        <v>2</v>
      </c>
      <c r="M69" s="24">
        <v>14</v>
      </c>
      <c r="N69" s="23">
        <v>0</v>
      </c>
      <c r="O69" s="24">
        <v>1</v>
      </c>
      <c r="P69" s="24">
        <v>3</v>
      </c>
      <c r="Q69" s="25">
        <v>2</v>
      </c>
      <c r="R69" s="18">
        <f t="shared" si="5"/>
        <v>23</v>
      </c>
    </row>
    <row r="70" spans="1:18" ht="41.25" thickBot="1">
      <c r="A70" s="52"/>
      <c r="B70" s="26" t="s">
        <v>62</v>
      </c>
      <c r="C70" s="23">
        <v>0</v>
      </c>
      <c r="D70" s="23">
        <v>0</v>
      </c>
      <c r="E70" s="23">
        <v>0</v>
      </c>
      <c r="F70" s="23">
        <v>0</v>
      </c>
      <c r="G70" s="24">
        <v>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4">
        <v>1</v>
      </c>
      <c r="N70" s="24">
        <v>3</v>
      </c>
      <c r="O70" s="23">
        <v>0</v>
      </c>
      <c r="P70" s="24">
        <v>1</v>
      </c>
      <c r="Q70" s="25">
        <v>1</v>
      </c>
      <c r="R70" s="18">
        <f t="shared" si="5"/>
        <v>7</v>
      </c>
    </row>
    <row r="71" spans="1:18" ht="41.25" thickBot="1">
      <c r="A71" s="52"/>
      <c r="B71" s="22" t="s">
        <v>111</v>
      </c>
      <c r="C71" s="23">
        <v>0</v>
      </c>
      <c r="D71" s="23">
        <v>0</v>
      </c>
      <c r="E71" s="23">
        <v>0</v>
      </c>
      <c r="F71" s="24">
        <v>1</v>
      </c>
      <c r="G71" s="24">
        <v>2</v>
      </c>
      <c r="H71" s="24">
        <v>3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18">
        <f t="shared" si="5"/>
        <v>6</v>
      </c>
    </row>
    <row r="72" spans="1:18" ht="61.5" thickBot="1">
      <c r="A72" s="52"/>
      <c r="B72" s="26" t="s">
        <v>48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1</v>
      </c>
      <c r="M72" s="24">
        <v>6</v>
      </c>
      <c r="N72" s="24">
        <v>2</v>
      </c>
      <c r="O72" s="23">
        <v>0</v>
      </c>
      <c r="P72" s="24">
        <v>1</v>
      </c>
      <c r="Q72" s="25">
        <v>2</v>
      </c>
      <c r="R72" s="18">
        <f t="shared" si="5"/>
        <v>12</v>
      </c>
    </row>
    <row r="73" spans="1:18" ht="61.5" thickBot="1">
      <c r="A73" s="52"/>
      <c r="B73" s="26" t="s">
        <v>23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4">
        <v>2</v>
      </c>
      <c r="I73" s="23">
        <v>0</v>
      </c>
      <c r="J73" s="23">
        <v>0</v>
      </c>
      <c r="K73" s="23">
        <v>0</v>
      </c>
      <c r="L73" s="23">
        <v>0</v>
      </c>
      <c r="M73" s="24">
        <v>5</v>
      </c>
      <c r="N73" s="24">
        <v>5</v>
      </c>
      <c r="O73" s="24">
        <v>1</v>
      </c>
      <c r="P73" s="24">
        <v>1</v>
      </c>
      <c r="Q73" s="23">
        <v>0</v>
      </c>
      <c r="R73" s="18">
        <f t="shared" si="5"/>
        <v>14</v>
      </c>
    </row>
    <row r="74" spans="1:18" ht="61.5" thickBot="1">
      <c r="A74" s="52"/>
      <c r="B74" s="26" t="s">
        <v>159</v>
      </c>
      <c r="C74" s="23">
        <v>0</v>
      </c>
      <c r="D74" s="23">
        <v>0</v>
      </c>
      <c r="E74" s="23">
        <v>0</v>
      </c>
      <c r="F74" s="24">
        <v>1</v>
      </c>
      <c r="G74" s="24">
        <v>1</v>
      </c>
      <c r="H74" s="23">
        <v>0</v>
      </c>
      <c r="I74" s="23">
        <v>0</v>
      </c>
      <c r="J74" s="23">
        <v>0</v>
      </c>
      <c r="K74" s="24">
        <v>1</v>
      </c>
      <c r="L74" s="24">
        <v>1</v>
      </c>
      <c r="M74" s="23">
        <v>0</v>
      </c>
      <c r="N74" s="24">
        <v>3</v>
      </c>
      <c r="O74" s="24">
        <v>1</v>
      </c>
      <c r="P74" s="23">
        <v>0</v>
      </c>
      <c r="Q74" s="25">
        <v>1</v>
      </c>
      <c r="R74" s="18">
        <f t="shared" si="5"/>
        <v>9</v>
      </c>
    </row>
    <row r="75" spans="1:18" ht="61.5" thickBot="1">
      <c r="A75" s="52"/>
      <c r="B75" s="26" t="s">
        <v>137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4">
        <v>2</v>
      </c>
      <c r="I75" s="23">
        <v>0</v>
      </c>
      <c r="J75" s="23">
        <v>0</v>
      </c>
      <c r="K75" s="24">
        <v>1</v>
      </c>
      <c r="L75" s="24">
        <v>2</v>
      </c>
      <c r="M75" s="23">
        <v>0</v>
      </c>
      <c r="N75" s="24">
        <v>4</v>
      </c>
      <c r="O75" s="24">
        <v>1</v>
      </c>
      <c r="P75" s="24">
        <v>1</v>
      </c>
      <c r="Q75" s="25">
        <v>1</v>
      </c>
      <c r="R75" s="18">
        <f t="shared" si="5"/>
        <v>12</v>
      </c>
    </row>
    <row r="76" spans="1:18" ht="61.5" thickBot="1">
      <c r="A76" s="52"/>
      <c r="B76" s="26" t="s">
        <v>158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I76" s="23">
        <v>0</v>
      </c>
      <c r="J76" s="23">
        <v>0</v>
      </c>
      <c r="K76" s="24">
        <v>0</v>
      </c>
      <c r="L76" s="24">
        <v>0</v>
      </c>
      <c r="M76" s="23">
        <v>0</v>
      </c>
      <c r="N76" s="24">
        <v>0</v>
      </c>
      <c r="O76" s="24">
        <v>0</v>
      </c>
      <c r="P76" s="24">
        <v>1</v>
      </c>
      <c r="Q76" s="25">
        <v>1</v>
      </c>
      <c r="R76" s="18">
        <f t="shared" si="5"/>
        <v>2</v>
      </c>
    </row>
    <row r="77" spans="1:18" ht="41.25" thickBot="1">
      <c r="A77" s="52"/>
      <c r="B77" s="26" t="s">
        <v>58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4">
        <v>1</v>
      </c>
      <c r="N77" s="23">
        <v>0</v>
      </c>
      <c r="O77" s="24">
        <v>1</v>
      </c>
      <c r="P77" s="24">
        <v>1</v>
      </c>
      <c r="Q77" s="23">
        <v>0</v>
      </c>
      <c r="R77" s="18">
        <f t="shared" si="5"/>
        <v>3</v>
      </c>
    </row>
    <row r="78" spans="1:18" ht="61.5" thickBot="1">
      <c r="A78" s="52"/>
      <c r="B78" s="26" t="s">
        <v>28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4">
        <v>1</v>
      </c>
      <c r="I78" s="23">
        <v>0</v>
      </c>
      <c r="J78" s="23">
        <v>0</v>
      </c>
      <c r="K78" s="23">
        <v>0</v>
      </c>
      <c r="L78" s="23">
        <v>0</v>
      </c>
      <c r="M78" s="24">
        <v>1</v>
      </c>
      <c r="N78" s="23">
        <v>0</v>
      </c>
      <c r="O78" s="24">
        <v>1</v>
      </c>
      <c r="P78" s="24">
        <v>1</v>
      </c>
      <c r="Q78" s="25">
        <v>2</v>
      </c>
      <c r="R78" s="18">
        <f t="shared" si="5"/>
        <v>6</v>
      </c>
    </row>
    <row r="79" spans="1:18" ht="61.5" thickBot="1">
      <c r="A79" s="52"/>
      <c r="B79" s="26" t="s">
        <v>157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4">
        <v>1</v>
      </c>
      <c r="I79" s="23">
        <v>0</v>
      </c>
      <c r="J79" s="24">
        <v>2</v>
      </c>
      <c r="K79" s="24">
        <v>2</v>
      </c>
      <c r="L79" s="24">
        <v>2</v>
      </c>
      <c r="M79" s="23">
        <v>0</v>
      </c>
      <c r="N79" s="23">
        <v>0</v>
      </c>
      <c r="O79" s="24">
        <v>1</v>
      </c>
      <c r="P79" s="24">
        <v>1</v>
      </c>
      <c r="Q79" s="25">
        <v>1</v>
      </c>
      <c r="R79" s="18">
        <f t="shared" si="5"/>
        <v>10</v>
      </c>
    </row>
    <row r="80" spans="1:18" ht="41.25" thickBot="1">
      <c r="A80" s="52"/>
      <c r="B80" s="26" t="s">
        <v>222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I80" s="23">
        <v>0</v>
      </c>
      <c r="J80" s="24">
        <v>0</v>
      </c>
      <c r="K80" s="24">
        <v>0</v>
      </c>
      <c r="L80" s="24">
        <v>0</v>
      </c>
      <c r="M80" s="23">
        <v>0</v>
      </c>
      <c r="N80" s="23">
        <v>0</v>
      </c>
      <c r="O80" s="24">
        <v>0</v>
      </c>
      <c r="P80" s="24">
        <v>0</v>
      </c>
      <c r="Q80" s="25">
        <v>2</v>
      </c>
      <c r="R80" s="18">
        <f>SUM(C80:Q80)</f>
        <v>2</v>
      </c>
    </row>
    <row r="81" spans="1:18" ht="41.25" thickBot="1">
      <c r="A81" s="52"/>
      <c r="B81" s="22" t="s">
        <v>10</v>
      </c>
      <c r="C81" s="23">
        <v>0</v>
      </c>
      <c r="D81" s="23">
        <v>0</v>
      </c>
      <c r="E81" s="23">
        <v>0</v>
      </c>
      <c r="F81" s="24">
        <v>1</v>
      </c>
      <c r="G81" s="24">
        <v>1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4">
        <v>5</v>
      </c>
      <c r="O81" s="24">
        <v>1</v>
      </c>
      <c r="P81" s="23">
        <v>0</v>
      </c>
      <c r="Q81" s="23">
        <v>0</v>
      </c>
      <c r="R81" s="18">
        <f t="shared" si="5"/>
        <v>8</v>
      </c>
    </row>
    <row r="82" spans="1:18" s="14" customFormat="1" ht="21" thickBot="1">
      <c r="A82" s="52"/>
      <c r="B82" s="26" t="s">
        <v>24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4">
        <v>1</v>
      </c>
      <c r="I82" s="24">
        <v>1</v>
      </c>
      <c r="J82" s="23">
        <v>0</v>
      </c>
      <c r="K82" s="23">
        <v>0</v>
      </c>
      <c r="L82" s="24">
        <v>1</v>
      </c>
      <c r="M82" s="23">
        <v>0</v>
      </c>
      <c r="N82" s="23">
        <v>0</v>
      </c>
      <c r="O82" s="23">
        <v>0</v>
      </c>
      <c r="P82" s="24">
        <v>1</v>
      </c>
      <c r="Q82" s="24">
        <v>0</v>
      </c>
      <c r="R82" s="18">
        <f t="shared" si="5"/>
        <v>4</v>
      </c>
    </row>
    <row r="83" spans="1:18" s="14" customFormat="1" ht="41.25" thickBot="1">
      <c r="A83" s="52"/>
      <c r="B83" s="22" t="s">
        <v>60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4">
        <v>1</v>
      </c>
      <c r="N83" s="24">
        <v>2</v>
      </c>
      <c r="O83" s="24">
        <v>6</v>
      </c>
      <c r="P83" s="24">
        <v>2</v>
      </c>
      <c r="Q83" s="25">
        <v>3</v>
      </c>
      <c r="R83" s="18">
        <f t="shared" si="5"/>
        <v>14</v>
      </c>
    </row>
    <row r="84" spans="1:18" s="14" customFormat="1" ht="41.25" thickBot="1">
      <c r="A84" s="52"/>
      <c r="B84" s="22" t="s">
        <v>30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4">
        <v>8</v>
      </c>
      <c r="J84" s="24">
        <v>1</v>
      </c>
      <c r="K84" s="23">
        <v>0</v>
      </c>
      <c r="L84" s="23">
        <v>0</v>
      </c>
      <c r="M84" s="24">
        <v>1</v>
      </c>
      <c r="N84" s="24">
        <v>0</v>
      </c>
      <c r="O84" s="24">
        <v>1</v>
      </c>
      <c r="P84" s="24">
        <v>1</v>
      </c>
      <c r="Q84" s="25">
        <v>2</v>
      </c>
      <c r="R84" s="18">
        <f t="shared" si="5"/>
        <v>14</v>
      </c>
    </row>
    <row r="85" spans="1:18" s="14" customFormat="1" ht="61.5" thickBot="1">
      <c r="A85" s="52"/>
      <c r="B85" s="22" t="s">
        <v>29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4">
        <v>1</v>
      </c>
      <c r="I85" s="23">
        <v>0</v>
      </c>
      <c r="J85" s="23">
        <v>0</v>
      </c>
      <c r="K85" s="23">
        <v>0</v>
      </c>
      <c r="L85" s="23">
        <v>0</v>
      </c>
      <c r="M85" s="24">
        <v>3</v>
      </c>
      <c r="N85" s="24">
        <v>1</v>
      </c>
      <c r="O85" s="23">
        <v>0</v>
      </c>
      <c r="P85" s="24">
        <v>1</v>
      </c>
      <c r="Q85" s="23">
        <v>0</v>
      </c>
      <c r="R85" s="18">
        <f t="shared" si="5"/>
        <v>6</v>
      </c>
    </row>
    <row r="86" spans="1:18" s="14" customFormat="1" ht="21" thickBot="1">
      <c r="A86" s="52"/>
      <c r="B86" s="26" t="s">
        <v>7</v>
      </c>
      <c r="C86" s="23">
        <v>0</v>
      </c>
      <c r="D86" s="23">
        <v>0</v>
      </c>
      <c r="E86" s="23">
        <v>0</v>
      </c>
      <c r="F86" s="23">
        <v>0</v>
      </c>
      <c r="G86" s="24"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4">
        <v>1</v>
      </c>
      <c r="N86" s="24">
        <v>3</v>
      </c>
      <c r="O86" s="23">
        <v>0</v>
      </c>
      <c r="P86" s="24">
        <v>2</v>
      </c>
      <c r="Q86" s="25">
        <v>1</v>
      </c>
      <c r="R86" s="18">
        <f t="shared" si="5"/>
        <v>8</v>
      </c>
    </row>
    <row r="87" spans="1:18" s="14" customFormat="1" ht="61.5" thickBot="1">
      <c r="A87" s="52"/>
      <c r="B87" s="26" t="s">
        <v>140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4">
        <v>2</v>
      </c>
      <c r="Q87" s="25">
        <v>6</v>
      </c>
      <c r="R87" s="18">
        <f t="shared" si="5"/>
        <v>8</v>
      </c>
    </row>
    <row r="88" spans="1:18" s="14" customFormat="1" ht="21" thickBot="1">
      <c r="A88" s="52"/>
      <c r="B88" s="26" t="s">
        <v>90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4">
        <v>2</v>
      </c>
      <c r="O88" s="23">
        <v>0</v>
      </c>
      <c r="P88" s="24">
        <v>3</v>
      </c>
      <c r="Q88" s="23">
        <v>0</v>
      </c>
      <c r="R88" s="18">
        <f t="shared" si="5"/>
        <v>5</v>
      </c>
    </row>
    <row r="89" spans="1:18" s="14" customFormat="1" ht="41.25" thickBot="1">
      <c r="A89" s="52"/>
      <c r="B89" s="26" t="s">
        <v>21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4">
        <v>3</v>
      </c>
      <c r="I89" s="24">
        <v>1</v>
      </c>
      <c r="J89" s="23">
        <v>0</v>
      </c>
      <c r="K89" s="23">
        <v>0</v>
      </c>
      <c r="L89" s="24">
        <v>1</v>
      </c>
      <c r="M89" s="23">
        <v>0</v>
      </c>
      <c r="N89" s="24">
        <v>3</v>
      </c>
      <c r="O89" s="24">
        <v>1</v>
      </c>
      <c r="P89" s="23">
        <v>0</v>
      </c>
      <c r="Q89" s="23">
        <v>0</v>
      </c>
      <c r="R89" s="18">
        <f t="shared" si="5"/>
        <v>9</v>
      </c>
    </row>
    <row r="90" spans="1:18" ht="41.25" thickBot="1">
      <c r="A90" s="52"/>
      <c r="B90" s="22" t="s">
        <v>52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>
        <v>1</v>
      </c>
      <c r="M90" s="23">
        <v>0</v>
      </c>
      <c r="N90" s="23">
        <v>0</v>
      </c>
      <c r="O90" s="23">
        <v>0</v>
      </c>
      <c r="P90" s="24">
        <v>1</v>
      </c>
      <c r="Q90" s="23">
        <v>0</v>
      </c>
      <c r="R90" s="18">
        <f t="shared" si="5"/>
        <v>2</v>
      </c>
    </row>
    <row r="91" spans="1:18" ht="61.5" thickBot="1">
      <c r="A91" s="52"/>
      <c r="B91" s="22" t="s">
        <v>141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>
        <v>0</v>
      </c>
      <c r="M91" s="23">
        <v>0</v>
      </c>
      <c r="N91" s="23">
        <v>0</v>
      </c>
      <c r="O91" s="23">
        <v>0</v>
      </c>
      <c r="P91" s="24">
        <v>1</v>
      </c>
      <c r="Q91" s="25">
        <v>1</v>
      </c>
      <c r="R91" s="18">
        <f t="shared" si="5"/>
        <v>2</v>
      </c>
    </row>
    <row r="92" spans="1:18" ht="41.25" thickBot="1">
      <c r="A92" s="52"/>
      <c r="B92" s="22" t="s">
        <v>66</v>
      </c>
      <c r="C92" s="24">
        <v>0</v>
      </c>
      <c r="D92" s="23">
        <v>0</v>
      </c>
      <c r="E92" s="23">
        <v>0</v>
      </c>
      <c r="F92" s="23">
        <v>0</v>
      </c>
      <c r="G92" s="24">
        <v>2</v>
      </c>
      <c r="H92" s="24">
        <v>1</v>
      </c>
      <c r="I92" s="23">
        <v>0</v>
      </c>
      <c r="J92" s="24">
        <v>1</v>
      </c>
      <c r="K92" s="23">
        <v>0</v>
      </c>
      <c r="L92" s="24">
        <v>3</v>
      </c>
      <c r="M92" s="24">
        <v>3</v>
      </c>
      <c r="N92" s="24">
        <v>3</v>
      </c>
      <c r="O92" s="24">
        <v>6</v>
      </c>
      <c r="P92" s="24">
        <v>2</v>
      </c>
      <c r="Q92" s="25">
        <v>5</v>
      </c>
      <c r="R92" s="18">
        <f t="shared" si="5"/>
        <v>26</v>
      </c>
    </row>
    <row r="93" spans="1:18" ht="41.25" thickBot="1">
      <c r="A93" s="53"/>
      <c r="B93" s="30" t="s">
        <v>150</v>
      </c>
      <c r="C93" s="21">
        <f aca="true" t="shared" si="6" ref="C93:R93">SUM(C55:C92)</f>
        <v>0</v>
      </c>
      <c r="D93" s="21">
        <f t="shared" si="6"/>
        <v>5</v>
      </c>
      <c r="E93" s="21">
        <f t="shared" si="6"/>
        <v>0</v>
      </c>
      <c r="F93" s="21">
        <f t="shared" si="6"/>
        <v>4</v>
      </c>
      <c r="G93" s="21">
        <f t="shared" si="6"/>
        <v>26</v>
      </c>
      <c r="H93" s="21">
        <f t="shared" si="6"/>
        <v>37</v>
      </c>
      <c r="I93" s="21">
        <f t="shared" si="6"/>
        <v>25</v>
      </c>
      <c r="J93" s="21">
        <f t="shared" si="6"/>
        <v>18</v>
      </c>
      <c r="K93" s="21">
        <f t="shared" si="6"/>
        <v>10</v>
      </c>
      <c r="L93" s="21">
        <f t="shared" si="6"/>
        <v>20</v>
      </c>
      <c r="M93" s="21">
        <f t="shared" si="6"/>
        <v>44</v>
      </c>
      <c r="N93" s="21">
        <f t="shared" si="6"/>
        <v>70</v>
      </c>
      <c r="O93" s="21">
        <f t="shared" si="6"/>
        <v>47</v>
      </c>
      <c r="P93" s="21">
        <f t="shared" si="6"/>
        <v>210</v>
      </c>
      <c r="Q93" s="21">
        <f t="shared" si="6"/>
        <v>110</v>
      </c>
      <c r="R93" s="21">
        <f t="shared" si="6"/>
        <v>626</v>
      </c>
    </row>
    <row r="94" spans="1:18" ht="21" thickBot="1">
      <c r="A94" s="51" t="s">
        <v>210</v>
      </c>
      <c r="B94" s="26" t="s">
        <v>83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4">
        <v>1</v>
      </c>
      <c r="O94" s="23">
        <v>0</v>
      </c>
      <c r="P94" s="24">
        <v>1</v>
      </c>
      <c r="Q94" s="23">
        <v>0</v>
      </c>
      <c r="R94" s="18">
        <f>SUM(C94:Q94)</f>
        <v>2</v>
      </c>
    </row>
    <row r="95" spans="1:18" ht="61.5" thickBot="1">
      <c r="A95" s="52"/>
      <c r="B95" s="26" t="s">
        <v>123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4">
        <v>1</v>
      </c>
      <c r="P95" s="23">
        <v>0</v>
      </c>
      <c r="Q95" s="23">
        <v>0</v>
      </c>
      <c r="R95" s="18">
        <f>SUM(C95:Q95)</f>
        <v>1</v>
      </c>
    </row>
    <row r="96" spans="1:18" s="14" customFormat="1" ht="41.25" thickBot="1">
      <c r="A96" s="52"/>
      <c r="B96" s="37" t="s">
        <v>132</v>
      </c>
      <c r="C96" s="38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>
        <v>0</v>
      </c>
      <c r="P96" s="24">
        <v>1</v>
      </c>
      <c r="Q96" s="23">
        <v>0</v>
      </c>
      <c r="R96" s="18">
        <f>SUM(C96:Q96)</f>
        <v>1</v>
      </c>
    </row>
    <row r="97" spans="1:18" s="14" customFormat="1" ht="61.5" thickBot="1">
      <c r="A97" s="52"/>
      <c r="B97" s="39" t="s">
        <v>125</v>
      </c>
      <c r="C97" s="38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4">
        <v>1</v>
      </c>
      <c r="P97" s="23">
        <v>0</v>
      </c>
      <c r="Q97" s="23">
        <v>0</v>
      </c>
      <c r="R97" s="18">
        <f>SUM(C97:Q97)</f>
        <v>1</v>
      </c>
    </row>
    <row r="98" spans="1:18" s="14" customFormat="1" ht="41.25" thickBot="1">
      <c r="A98" s="52"/>
      <c r="B98" s="37" t="s">
        <v>121</v>
      </c>
      <c r="C98" s="38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4">
        <v>0</v>
      </c>
      <c r="O98" s="24">
        <v>2</v>
      </c>
      <c r="P98" s="23">
        <v>0</v>
      </c>
      <c r="Q98" s="23">
        <v>0</v>
      </c>
      <c r="R98" s="18">
        <f>SUM(C98:Q98)</f>
        <v>2</v>
      </c>
    </row>
    <row r="99" spans="1:18" s="14" customFormat="1" ht="41.25" thickBot="1">
      <c r="A99" s="53"/>
      <c r="B99" s="30" t="s">
        <v>211</v>
      </c>
      <c r="C99" s="21">
        <f aca="true" t="shared" si="7" ref="C99:R99">SUM(C94:C98)</f>
        <v>0</v>
      </c>
      <c r="D99" s="21">
        <f t="shared" si="7"/>
        <v>0</v>
      </c>
      <c r="E99" s="21">
        <f t="shared" si="7"/>
        <v>0</v>
      </c>
      <c r="F99" s="21">
        <f t="shared" si="7"/>
        <v>0</v>
      </c>
      <c r="G99" s="21">
        <f t="shared" si="7"/>
        <v>0</v>
      </c>
      <c r="H99" s="21">
        <f t="shared" si="7"/>
        <v>0</v>
      </c>
      <c r="I99" s="21">
        <f t="shared" si="7"/>
        <v>0</v>
      </c>
      <c r="J99" s="21">
        <f t="shared" si="7"/>
        <v>0</v>
      </c>
      <c r="K99" s="21">
        <f t="shared" si="7"/>
        <v>0</v>
      </c>
      <c r="L99" s="21">
        <f t="shared" si="7"/>
        <v>0</v>
      </c>
      <c r="M99" s="21">
        <f t="shared" si="7"/>
        <v>0</v>
      </c>
      <c r="N99" s="21">
        <f t="shared" si="7"/>
        <v>1</v>
      </c>
      <c r="O99" s="21">
        <f t="shared" si="7"/>
        <v>4</v>
      </c>
      <c r="P99" s="21">
        <f t="shared" si="7"/>
        <v>2</v>
      </c>
      <c r="Q99" s="21">
        <f t="shared" si="7"/>
        <v>0</v>
      </c>
      <c r="R99" s="21">
        <f t="shared" si="7"/>
        <v>7</v>
      </c>
    </row>
    <row r="100" spans="1:18" s="14" customFormat="1" ht="21" thickBot="1">
      <c r="A100" s="51" t="s">
        <v>35</v>
      </c>
      <c r="B100" s="22" t="s">
        <v>212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4">
        <v>1</v>
      </c>
      <c r="Q100" s="23">
        <v>0</v>
      </c>
      <c r="R100" s="18">
        <f>SUM(C100:Q100)</f>
        <v>1</v>
      </c>
    </row>
    <row r="101" spans="1:18" s="14" customFormat="1" ht="21" thickBot="1">
      <c r="A101" s="52"/>
      <c r="B101" s="26" t="s">
        <v>169</v>
      </c>
      <c r="C101" s="23">
        <v>0</v>
      </c>
      <c r="D101" s="24">
        <v>1</v>
      </c>
      <c r="E101" s="24">
        <v>1</v>
      </c>
      <c r="F101" s="24">
        <v>2</v>
      </c>
      <c r="G101" s="23">
        <v>0</v>
      </c>
      <c r="H101" s="24">
        <v>1</v>
      </c>
      <c r="I101" s="24">
        <v>2</v>
      </c>
      <c r="J101" s="23">
        <v>0</v>
      </c>
      <c r="K101" s="23">
        <v>0</v>
      </c>
      <c r="L101" s="23">
        <v>0</v>
      </c>
      <c r="M101" s="24">
        <v>13</v>
      </c>
      <c r="N101" s="24">
        <v>63</v>
      </c>
      <c r="O101" s="24">
        <v>3</v>
      </c>
      <c r="P101" s="23">
        <v>0</v>
      </c>
      <c r="Q101" s="25">
        <v>4</v>
      </c>
      <c r="R101" s="18">
        <f>SUM(C101:Q101)</f>
        <v>90</v>
      </c>
    </row>
    <row r="102" spans="1:18" s="14" customFormat="1" ht="21" thickBot="1">
      <c r="A102" s="52"/>
      <c r="B102" s="26" t="s">
        <v>114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4">
        <v>1</v>
      </c>
      <c r="O102" s="24">
        <v>1</v>
      </c>
      <c r="P102" s="23">
        <v>0</v>
      </c>
      <c r="Q102" s="25">
        <v>3</v>
      </c>
      <c r="R102" s="18">
        <f>SUM(C102:Q102)</f>
        <v>5</v>
      </c>
    </row>
    <row r="103" spans="1:18" s="14" customFormat="1" ht="41.25" thickBot="1">
      <c r="A103" s="52"/>
      <c r="B103" s="26" t="s">
        <v>213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4">
        <v>4</v>
      </c>
      <c r="N103" s="24">
        <v>3</v>
      </c>
      <c r="O103" s="24">
        <v>1</v>
      </c>
      <c r="P103" s="23">
        <v>0</v>
      </c>
      <c r="Q103" s="25">
        <v>5</v>
      </c>
      <c r="R103" s="18">
        <f>SUM(C103:Q103)</f>
        <v>13</v>
      </c>
    </row>
    <row r="104" spans="1:18" s="14" customFormat="1" ht="41.25" thickBot="1">
      <c r="A104" s="52"/>
      <c r="B104" s="26" t="s">
        <v>115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4">
        <v>3</v>
      </c>
      <c r="O104" s="23">
        <v>0</v>
      </c>
      <c r="P104" s="23">
        <v>0</v>
      </c>
      <c r="Q104" s="25">
        <v>7</v>
      </c>
      <c r="R104" s="18">
        <f>SUM(C104:Q104)</f>
        <v>10</v>
      </c>
    </row>
    <row r="105" spans="1:18" ht="39.75" customHeight="1" thickBot="1">
      <c r="A105" s="53"/>
      <c r="B105" s="30" t="s">
        <v>154</v>
      </c>
      <c r="C105" s="21">
        <f aca="true" t="shared" si="8" ref="C105:R105">SUM(C100:C104)</f>
        <v>0</v>
      </c>
      <c r="D105" s="21">
        <f t="shared" si="8"/>
        <v>1</v>
      </c>
      <c r="E105" s="21">
        <f t="shared" si="8"/>
        <v>1</v>
      </c>
      <c r="F105" s="21">
        <f t="shared" si="8"/>
        <v>2</v>
      </c>
      <c r="G105" s="21">
        <f t="shared" si="8"/>
        <v>0</v>
      </c>
      <c r="H105" s="21">
        <f t="shared" si="8"/>
        <v>1</v>
      </c>
      <c r="I105" s="21">
        <f t="shared" si="8"/>
        <v>2</v>
      </c>
      <c r="J105" s="21">
        <f t="shared" si="8"/>
        <v>0</v>
      </c>
      <c r="K105" s="21">
        <f t="shared" si="8"/>
        <v>0</v>
      </c>
      <c r="L105" s="21">
        <f t="shared" si="8"/>
        <v>0</v>
      </c>
      <c r="M105" s="21">
        <f t="shared" si="8"/>
        <v>17</v>
      </c>
      <c r="N105" s="21">
        <f t="shared" si="8"/>
        <v>70</v>
      </c>
      <c r="O105" s="21">
        <f t="shared" si="8"/>
        <v>5</v>
      </c>
      <c r="P105" s="21">
        <f t="shared" si="8"/>
        <v>1</v>
      </c>
      <c r="Q105" s="21">
        <f t="shared" si="8"/>
        <v>19</v>
      </c>
      <c r="R105" s="21">
        <f t="shared" si="8"/>
        <v>119</v>
      </c>
    </row>
    <row r="106" spans="1:18" ht="41.25" thickBot="1">
      <c r="A106" s="56" t="s">
        <v>40</v>
      </c>
      <c r="B106" s="26" t="s">
        <v>6</v>
      </c>
      <c r="C106" s="38">
        <v>0</v>
      </c>
      <c r="D106" s="38">
        <v>0</v>
      </c>
      <c r="E106" s="38">
        <v>0</v>
      </c>
      <c r="F106" s="38">
        <v>0</v>
      </c>
      <c r="G106" s="18">
        <v>1</v>
      </c>
      <c r="H106" s="18">
        <v>1</v>
      </c>
      <c r="I106" s="38">
        <v>0</v>
      </c>
      <c r="J106" s="18">
        <v>1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40">
        <f aca="true" t="shared" si="9" ref="R106:R137">SUM(C106:Q106)</f>
        <v>3</v>
      </c>
    </row>
    <row r="107" spans="1:18" ht="41.25" thickBot="1">
      <c r="A107" s="54"/>
      <c r="B107" s="26" t="s">
        <v>163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5">
        <v>12</v>
      </c>
      <c r="R107" s="41">
        <f t="shared" si="9"/>
        <v>12</v>
      </c>
    </row>
    <row r="108" spans="1:18" ht="41.25" thickBot="1">
      <c r="A108" s="54"/>
      <c r="B108" s="26" t="s">
        <v>61</v>
      </c>
      <c r="C108" s="23">
        <v>0</v>
      </c>
      <c r="D108" s="23">
        <v>0</v>
      </c>
      <c r="E108" s="23">
        <v>0</v>
      </c>
      <c r="F108" s="23">
        <v>0</v>
      </c>
      <c r="G108" s="24">
        <v>0</v>
      </c>
      <c r="H108" s="24">
        <v>0</v>
      </c>
      <c r="I108" s="23">
        <v>0</v>
      </c>
      <c r="J108" s="24">
        <v>0</v>
      </c>
      <c r="K108" s="23">
        <v>0</v>
      </c>
      <c r="L108" s="23">
        <v>0</v>
      </c>
      <c r="M108" s="24">
        <v>1</v>
      </c>
      <c r="N108" s="23">
        <v>0</v>
      </c>
      <c r="O108" s="23">
        <v>0</v>
      </c>
      <c r="P108" s="23">
        <v>0</v>
      </c>
      <c r="Q108" s="23">
        <v>0</v>
      </c>
      <c r="R108" s="41">
        <f t="shared" si="9"/>
        <v>1</v>
      </c>
    </row>
    <row r="109" spans="1:18" ht="41.25" thickBot="1">
      <c r="A109" s="54"/>
      <c r="B109" s="26" t="s">
        <v>15</v>
      </c>
      <c r="C109" s="24">
        <v>2</v>
      </c>
      <c r="D109" s="24">
        <v>1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41">
        <f t="shared" si="9"/>
        <v>3</v>
      </c>
    </row>
    <row r="110" spans="1:18" ht="61.5" thickBot="1">
      <c r="A110" s="54"/>
      <c r="B110" s="26" t="s">
        <v>19</v>
      </c>
      <c r="C110" s="23">
        <v>0</v>
      </c>
      <c r="D110" s="23">
        <v>0</v>
      </c>
      <c r="E110" s="23">
        <v>0</v>
      </c>
      <c r="F110" s="24">
        <v>1</v>
      </c>
      <c r="G110" s="23">
        <v>0</v>
      </c>
      <c r="H110" s="23">
        <v>0</v>
      </c>
      <c r="I110" s="24">
        <v>1</v>
      </c>
      <c r="J110" s="24">
        <v>1</v>
      </c>
      <c r="K110" s="23">
        <v>0</v>
      </c>
      <c r="L110" s="24">
        <v>1</v>
      </c>
      <c r="M110" s="23">
        <v>0</v>
      </c>
      <c r="N110" s="24">
        <v>1</v>
      </c>
      <c r="O110" s="23">
        <v>0</v>
      </c>
      <c r="P110" s="24">
        <v>2</v>
      </c>
      <c r="Q110" s="23">
        <v>0</v>
      </c>
      <c r="R110" s="41">
        <f t="shared" si="9"/>
        <v>7</v>
      </c>
    </row>
    <row r="111" spans="1:18" ht="41.25" thickBot="1">
      <c r="A111" s="54"/>
      <c r="B111" s="26" t="s">
        <v>12</v>
      </c>
      <c r="C111" s="23">
        <v>0</v>
      </c>
      <c r="D111" s="24">
        <v>1</v>
      </c>
      <c r="E111" s="23">
        <v>0</v>
      </c>
      <c r="F111" s="23">
        <v>0</v>
      </c>
      <c r="G111" s="24">
        <v>1</v>
      </c>
      <c r="H111" s="23">
        <v>0</v>
      </c>
      <c r="I111" s="23">
        <v>0</v>
      </c>
      <c r="J111" s="23">
        <v>0</v>
      </c>
      <c r="K111" s="24">
        <v>1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41">
        <f t="shared" si="9"/>
        <v>3</v>
      </c>
    </row>
    <row r="112" spans="1:18" ht="61.5" thickBot="1">
      <c r="A112" s="54"/>
      <c r="B112" s="26" t="s">
        <v>13</v>
      </c>
      <c r="C112" s="23">
        <v>0</v>
      </c>
      <c r="D112" s="23">
        <v>0</v>
      </c>
      <c r="E112" s="23">
        <v>0</v>
      </c>
      <c r="F112" s="23">
        <v>0</v>
      </c>
      <c r="G112" s="24"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41">
        <f t="shared" si="9"/>
        <v>1</v>
      </c>
    </row>
    <row r="113" spans="1:18" ht="21" thickBot="1">
      <c r="A113" s="54"/>
      <c r="B113" s="26" t="s">
        <v>164</v>
      </c>
      <c r="C113" s="23">
        <v>0</v>
      </c>
      <c r="D113" s="24">
        <v>3</v>
      </c>
      <c r="E113" s="23">
        <v>0</v>
      </c>
      <c r="F113" s="23">
        <v>0</v>
      </c>
      <c r="G113" s="24">
        <v>2</v>
      </c>
      <c r="H113" s="24">
        <v>3</v>
      </c>
      <c r="I113" s="24">
        <v>3</v>
      </c>
      <c r="J113" s="24">
        <v>10</v>
      </c>
      <c r="K113" s="24">
        <v>4</v>
      </c>
      <c r="L113" s="24">
        <v>3</v>
      </c>
      <c r="M113" s="24">
        <v>14</v>
      </c>
      <c r="N113" s="24">
        <v>12</v>
      </c>
      <c r="O113" s="24">
        <v>8</v>
      </c>
      <c r="P113" s="24">
        <v>87</v>
      </c>
      <c r="Q113" s="23">
        <v>0</v>
      </c>
      <c r="R113" s="41">
        <f t="shared" si="9"/>
        <v>149</v>
      </c>
    </row>
    <row r="114" spans="1:18" ht="41.25" thickBot="1">
      <c r="A114" s="54"/>
      <c r="B114" s="22" t="s">
        <v>9</v>
      </c>
      <c r="C114" s="23">
        <v>0</v>
      </c>
      <c r="D114" s="23">
        <v>0</v>
      </c>
      <c r="E114" s="23">
        <v>0</v>
      </c>
      <c r="F114" s="23">
        <v>0</v>
      </c>
      <c r="G114" s="24">
        <v>2</v>
      </c>
      <c r="H114" s="24">
        <v>2</v>
      </c>
      <c r="I114" s="24">
        <v>1</v>
      </c>
      <c r="J114" s="24">
        <v>1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41">
        <f t="shared" si="9"/>
        <v>6</v>
      </c>
    </row>
    <row r="115" spans="1:18" ht="21" thickBot="1">
      <c r="A115" s="54"/>
      <c r="B115" s="26" t="s">
        <v>25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4">
        <v>1</v>
      </c>
      <c r="I115" s="24">
        <v>1</v>
      </c>
      <c r="J115" s="23">
        <v>0</v>
      </c>
      <c r="K115" s="23">
        <v>0</v>
      </c>
      <c r="L115" s="23">
        <v>0</v>
      </c>
      <c r="M115" s="24">
        <v>10</v>
      </c>
      <c r="N115" s="24">
        <v>3</v>
      </c>
      <c r="O115" s="24">
        <v>3</v>
      </c>
      <c r="P115" s="24">
        <v>5</v>
      </c>
      <c r="Q115" s="23">
        <v>0</v>
      </c>
      <c r="R115" s="41">
        <f t="shared" si="9"/>
        <v>23</v>
      </c>
    </row>
    <row r="116" spans="1:18" ht="21" thickBot="1">
      <c r="A116" s="54"/>
      <c r="B116" s="22" t="s">
        <v>112</v>
      </c>
      <c r="C116" s="23">
        <v>0</v>
      </c>
      <c r="D116" s="23">
        <v>0</v>
      </c>
      <c r="E116" s="23">
        <v>0</v>
      </c>
      <c r="F116" s="24">
        <v>0</v>
      </c>
      <c r="G116" s="24">
        <v>0</v>
      </c>
      <c r="H116" s="24">
        <v>0</v>
      </c>
      <c r="I116" s="23">
        <v>0</v>
      </c>
      <c r="J116" s="24">
        <v>1</v>
      </c>
      <c r="K116" s="24">
        <v>2</v>
      </c>
      <c r="L116" s="24">
        <v>1</v>
      </c>
      <c r="M116" s="24">
        <v>1</v>
      </c>
      <c r="N116" s="24">
        <v>3</v>
      </c>
      <c r="O116" s="24">
        <v>1</v>
      </c>
      <c r="P116" s="24">
        <v>4</v>
      </c>
      <c r="Q116" s="25">
        <v>6</v>
      </c>
      <c r="R116" s="24">
        <f t="shared" si="9"/>
        <v>19</v>
      </c>
    </row>
    <row r="117" spans="1:18" ht="21" thickBot="1">
      <c r="A117" s="54"/>
      <c r="B117" s="26" t="s">
        <v>54</v>
      </c>
      <c r="C117" s="24">
        <v>4</v>
      </c>
      <c r="D117" s="24">
        <v>2</v>
      </c>
      <c r="E117" s="24">
        <v>1</v>
      </c>
      <c r="F117" s="24">
        <v>2</v>
      </c>
      <c r="G117" s="24">
        <v>6</v>
      </c>
      <c r="H117" s="24">
        <v>4</v>
      </c>
      <c r="I117" s="24">
        <v>7</v>
      </c>
      <c r="J117" s="24">
        <v>2</v>
      </c>
      <c r="K117" s="24">
        <v>2</v>
      </c>
      <c r="L117" s="24">
        <v>5</v>
      </c>
      <c r="M117" s="24">
        <v>9</v>
      </c>
      <c r="N117" s="24">
        <v>11</v>
      </c>
      <c r="O117" s="24">
        <v>21</v>
      </c>
      <c r="P117" s="24">
        <v>10</v>
      </c>
      <c r="Q117" s="25">
        <v>15</v>
      </c>
      <c r="R117" s="41">
        <f t="shared" si="9"/>
        <v>101</v>
      </c>
    </row>
    <row r="118" spans="1:18" ht="41.25" thickBot="1">
      <c r="A118" s="54"/>
      <c r="B118" s="26" t="s">
        <v>0</v>
      </c>
      <c r="C118" s="23">
        <v>0</v>
      </c>
      <c r="D118" s="23">
        <v>0</v>
      </c>
      <c r="E118" s="23">
        <v>0</v>
      </c>
      <c r="F118" s="23">
        <v>0</v>
      </c>
      <c r="G118" s="24">
        <v>17</v>
      </c>
      <c r="H118" s="24">
        <v>4</v>
      </c>
      <c r="I118" s="24">
        <v>3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41">
        <f t="shared" si="9"/>
        <v>24</v>
      </c>
    </row>
    <row r="119" spans="1:18" ht="41.25" thickBot="1">
      <c r="A119" s="54"/>
      <c r="B119" s="26" t="s">
        <v>49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4">
        <v>1</v>
      </c>
      <c r="M119" s="24">
        <v>1</v>
      </c>
      <c r="N119" s="24">
        <v>14</v>
      </c>
      <c r="O119" s="23">
        <v>0</v>
      </c>
      <c r="P119" s="24">
        <v>5</v>
      </c>
      <c r="Q119" s="25">
        <v>4</v>
      </c>
      <c r="R119" s="41">
        <f t="shared" si="9"/>
        <v>25</v>
      </c>
    </row>
    <row r="120" spans="1:18" ht="21" thickBot="1">
      <c r="A120" s="54"/>
      <c r="B120" s="26" t="s">
        <v>161</v>
      </c>
      <c r="C120" s="23">
        <v>0</v>
      </c>
      <c r="D120" s="23">
        <v>0</v>
      </c>
      <c r="E120" s="24">
        <v>1</v>
      </c>
      <c r="F120" s="23">
        <v>0</v>
      </c>
      <c r="G120" s="24">
        <v>2</v>
      </c>
      <c r="H120" s="23">
        <v>0</v>
      </c>
      <c r="I120" s="23">
        <v>0</v>
      </c>
      <c r="J120" s="24">
        <v>2</v>
      </c>
      <c r="K120" s="24">
        <v>2</v>
      </c>
      <c r="L120" s="24">
        <v>2</v>
      </c>
      <c r="M120" s="23">
        <v>0</v>
      </c>
      <c r="N120" s="24">
        <v>6</v>
      </c>
      <c r="O120" s="24">
        <v>3</v>
      </c>
      <c r="P120" s="24">
        <v>5</v>
      </c>
      <c r="Q120" s="25">
        <v>2</v>
      </c>
      <c r="R120" s="41">
        <f>SUM(C120:Q120)</f>
        <v>25</v>
      </c>
    </row>
    <row r="121" spans="1:18" ht="41.25" thickBot="1">
      <c r="A121" s="54"/>
      <c r="B121" s="22" t="s">
        <v>42</v>
      </c>
      <c r="C121" s="24">
        <v>3</v>
      </c>
      <c r="D121" s="24">
        <v>2</v>
      </c>
      <c r="E121" s="24">
        <v>1</v>
      </c>
      <c r="F121" s="24">
        <v>4</v>
      </c>
      <c r="G121" s="24">
        <v>21</v>
      </c>
      <c r="H121" s="24">
        <v>27</v>
      </c>
      <c r="I121" s="24">
        <v>12</v>
      </c>
      <c r="J121" s="24">
        <v>27</v>
      </c>
      <c r="K121" s="24">
        <v>15</v>
      </c>
      <c r="L121" s="24">
        <v>14</v>
      </c>
      <c r="M121" s="24">
        <v>36</v>
      </c>
      <c r="N121" s="24">
        <v>44</v>
      </c>
      <c r="O121" s="24">
        <v>58</v>
      </c>
      <c r="P121" s="24">
        <v>51</v>
      </c>
      <c r="Q121" s="25">
        <v>73</v>
      </c>
      <c r="R121" s="41">
        <f t="shared" si="9"/>
        <v>388</v>
      </c>
    </row>
    <row r="122" spans="1:18" ht="81.75" thickBot="1">
      <c r="A122" s="54"/>
      <c r="B122" s="26" t="s">
        <v>119</v>
      </c>
      <c r="C122" s="23">
        <v>0</v>
      </c>
      <c r="D122" s="23">
        <v>0</v>
      </c>
      <c r="E122" s="23">
        <v>0</v>
      </c>
      <c r="F122" s="23">
        <v>0</v>
      </c>
      <c r="G122" s="24">
        <v>2</v>
      </c>
      <c r="H122" s="24">
        <v>2</v>
      </c>
      <c r="I122" s="23">
        <v>0</v>
      </c>
      <c r="J122" s="24">
        <v>6</v>
      </c>
      <c r="K122" s="24">
        <v>2</v>
      </c>
      <c r="L122" s="24">
        <v>1</v>
      </c>
      <c r="M122" s="24">
        <v>7</v>
      </c>
      <c r="N122" s="24">
        <v>1</v>
      </c>
      <c r="O122" s="24">
        <v>9</v>
      </c>
      <c r="P122" s="24">
        <v>13</v>
      </c>
      <c r="Q122" s="25">
        <v>3</v>
      </c>
      <c r="R122" s="41">
        <f t="shared" si="9"/>
        <v>46</v>
      </c>
    </row>
    <row r="123" spans="1:18" ht="41.25" thickBot="1">
      <c r="A123" s="54"/>
      <c r="B123" s="26" t="s">
        <v>26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4">
        <v>1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41">
        <f t="shared" si="9"/>
        <v>1</v>
      </c>
    </row>
    <row r="124" spans="1:18" ht="61.5" thickBot="1">
      <c r="A124" s="54"/>
      <c r="B124" s="26" t="s">
        <v>118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4">
        <v>2</v>
      </c>
      <c r="K124" s="24">
        <v>5</v>
      </c>
      <c r="L124" s="24">
        <v>1</v>
      </c>
      <c r="M124" s="23">
        <v>0</v>
      </c>
      <c r="N124" s="24">
        <v>1</v>
      </c>
      <c r="O124" s="23">
        <v>0</v>
      </c>
      <c r="P124" s="23">
        <v>0</v>
      </c>
      <c r="Q124" s="23">
        <v>0</v>
      </c>
      <c r="R124" s="41">
        <f t="shared" si="9"/>
        <v>9</v>
      </c>
    </row>
    <row r="125" spans="1:18" ht="21" thickBot="1">
      <c r="A125" s="54"/>
      <c r="B125" s="26" t="s">
        <v>2</v>
      </c>
      <c r="C125" s="23">
        <v>0</v>
      </c>
      <c r="D125" s="23">
        <v>0</v>
      </c>
      <c r="E125" s="23">
        <v>0</v>
      </c>
      <c r="F125" s="24">
        <v>1</v>
      </c>
      <c r="G125" s="24">
        <v>4</v>
      </c>
      <c r="H125" s="24">
        <v>3</v>
      </c>
      <c r="I125" s="24">
        <v>6</v>
      </c>
      <c r="J125" s="24">
        <v>1</v>
      </c>
      <c r="K125" s="24">
        <v>1</v>
      </c>
      <c r="L125" s="24">
        <v>3</v>
      </c>
      <c r="M125" s="24">
        <v>23</v>
      </c>
      <c r="N125" s="24">
        <v>8</v>
      </c>
      <c r="O125" s="24">
        <v>10</v>
      </c>
      <c r="P125" s="24">
        <v>14</v>
      </c>
      <c r="Q125" s="25">
        <v>14</v>
      </c>
      <c r="R125" s="41">
        <f t="shared" si="9"/>
        <v>88</v>
      </c>
    </row>
    <row r="126" spans="1:18" ht="41.25" thickBot="1">
      <c r="A126" s="54"/>
      <c r="B126" s="26" t="s">
        <v>143</v>
      </c>
      <c r="C126" s="23">
        <v>0</v>
      </c>
      <c r="D126" s="24">
        <v>1</v>
      </c>
      <c r="E126" s="23">
        <v>0</v>
      </c>
      <c r="F126" s="24">
        <v>1</v>
      </c>
      <c r="G126" s="23">
        <v>4</v>
      </c>
      <c r="H126" s="24">
        <v>2</v>
      </c>
      <c r="I126" s="24">
        <v>1</v>
      </c>
      <c r="J126" s="24">
        <v>5</v>
      </c>
      <c r="K126" s="24">
        <v>2</v>
      </c>
      <c r="L126" s="24">
        <v>3</v>
      </c>
      <c r="M126" s="24">
        <v>7</v>
      </c>
      <c r="N126" s="24">
        <v>9</v>
      </c>
      <c r="O126" s="24">
        <v>1</v>
      </c>
      <c r="P126" s="24">
        <v>3</v>
      </c>
      <c r="Q126" s="25">
        <v>7</v>
      </c>
      <c r="R126" s="41">
        <f>SUM(C126:Q126)</f>
        <v>46</v>
      </c>
    </row>
    <row r="127" spans="1:18" ht="102" thickBot="1">
      <c r="A127" s="54"/>
      <c r="B127" s="26" t="s">
        <v>156</v>
      </c>
      <c r="C127" s="24">
        <v>2</v>
      </c>
      <c r="D127" s="24">
        <v>3</v>
      </c>
      <c r="E127" s="24">
        <v>1</v>
      </c>
      <c r="F127" s="23">
        <v>0</v>
      </c>
      <c r="G127" s="24">
        <v>4</v>
      </c>
      <c r="H127" s="24">
        <v>6</v>
      </c>
      <c r="I127" s="23">
        <v>0</v>
      </c>
      <c r="J127" s="24">
        <v>5</v>
      </c>
      <c r="K127" s="24">
        <v>5</v>
      </c>
      <c r="L127" s="24">
        <v>4</v>
      </c>
      <c r="M127" s="24">
        <v>5</v>
      </c>
      <c r="N127" s="24">
        <v>8</v>
      </c>
      <c r="O127" s="24">
        <v>13</v>
      </c>
      <c r="P127" s="24">
        <v>19</v>
      </c>
      <c r="Q127" s="25">
        <v>14</v>
      </c>
      <c r="R127" s="41">
        <f t="shared" si="9"/>
        <v>89</v>
      </c>
    </row>
    <row r="128" spans="1:18" ht="41.25" thickBot="1">
      <c r="A128" s="54"/>
      <c r="B128" s="26" t="s">
        <v>4</v>
      </c>
      <c r="C128" s="23">
        <v>0</v>
      </c>
      <c r="D128" s="23">
        <v>0</v>
      </c>
      <c r="E128" s="23">
        <v>0</v>
      </c>
      <c r="F128" s="23">
        <v>0</v>
      </c>
      <c r="G128" s="24">
        <v>1</v>
      </c>
      <c r="H128" s="24">
        <v>13</v>
      </c>
      <c r="I128" s="23">
        <v>0</v>
      </c>
      <c r="J128" s="23">
        <v>0</v>
      </c>
      <c r="K128" s="24">
        <v>1</v>
      </c>
      <c r="L128" s="24">
        <v>1</v>
      </c>
      <c r="M128" s="24">
        <v>2</v>
      </c>
      <c r="N128" s="24">
        <v>9</v>
      </c>
      <c r="O128" s="24">
        <v>5</v>
      </c>
      <c r="P128" s="24">
        <v>9</v>
      </c>
      <c r="Q128" s="25">
        <v>9</v>
      </c>
      <c r="R128" s="41">
        <f t="shared" si="9"/>
        <v>50</v>
      </c>
    </row>
    <row r="129" spans="1:18" ht="41.25" thickBot="1">
      <c r="A129" s="54"/>
      <c r="B129" s="26" t="s">
        <v>14</v>
      </c>
      <c r="C129" s="24">
        <v>1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41">
        <f t="shared" si="9"/>
        <v>1</v>
      </c>
    </row>
    <row r="130" spans="1:18" ht="21" thickBot="1">
      <c r="A130" s="54"/>
      <c r="B130" s="26" t="s">
        <v>31</v>
      </c>
      <c r="C130" s="23">
        <v>0</v>
      </c>
      <c r="D130" s="23">
        <v>0</v>
      </c>
      <c r="E130" s="23">
        <v>0</v>
      </c>
      <c r="F130" s="24">
        <v>1</v>
      </c>
      <c r="G130" s="23">
        <v>8</v>
      </c>
      <c r="H130" s="24">
        <v>1</v>
      </c>
      <c r="I130" s="24">
        <v>1</v>
      </c>
      <c r="J130" s="24">
        <v>3</v>
      </c>
      <c r="K130" s="23">
        <v>0</v>
      </c>
      <c r="L130" s="24">
        <v>5</v>
      </c>
      <c r="M130" s="24">
        <v>1</v>
      </c>
      <c r="N130" s="24">
        <v>29</v>
      </c>
      <c r="O130" s="24">
        <v>18</v>
      </c>
      <c r="P130" s="24">
        <v>29</v>
      </c>
      <c r="Q130" s="25">
        <v>33</v>
      </c>
      <c r="R130" s="41">
        <f t="shared" si="9"/>
        <v>129</v>
      </c>
    </row>
    <row r="131" spans="1:18" ht="61.5" thickBot="1">
      <c r="A131" s="54"/>
      <c r="B131" s="26" t="s">
        <v>219</v>
      </c>
      <c r="C131" s="23">
        <v>0</v>
      </c>
      <c r="D131" s="24">
        <v>2</v>
      </c>
      <c r="E131" s="24">
        <v>2</v>
      </c>
      <c r="F131" s="23">
        <v>0</v>
      </c>
      <c r="G131" s="23">
        <v>0</v>
      </c>
      <c r="H131" s="23">
        <v>0</v>
      </c>
      <c r="I131" s="23">
        <v>0</v>
      </c>
      <c r="J131" s="24">
        <v>1</v>
      </c>
      <c r="K131" s="24">
        <v>1</v>
      </c>
      <c r="L131" s="24">
        <v>3</v>
      </c>
      <c r="M131" s="24">
        <v>11</v>
      </c>
      <c r="N131" s="24">
        <v>4</v>
      </c>
      <c r="O131" s="24">
        <v>14</v>
      </c>
      <c r="P131" s="24">
        <v>12</v>
      </c>
      <c r="Q131" s="25">
        <v>21</v>
      </c>
      <c r="R131" s="41">
        <f t="shared" si="9"/>
        <v>71</v>
      </c>
    </row>
    <row r="132" spans="1:18" ht="41.25" thickBot="1">
      <c r="A132" s="54"/>
      <c r="B132" s="26" t="s">
        <v>16</v>
      </c>
      <c r="C132" s="23">
        <v>0</v>
      </c>
      <c r="D132" s="24">
        <v>2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41">
        <f t="shared" si="9"/>
        <v>2</v>
      </c>
    </row>
    <row r="133" spans="1:18" ht="21" thickBot="1">
      <c r="A133" s="54"/>
      <c r="B133" s="26" t="s">
        <v>50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4">
        <v>1</v>
      </c>
      <c r="M133" s="23">
        <v>0</v>
      </c>
      <c r="N133" s="24">
        <v>5</v>
      </c>
      <c r="O133" s="24">
        <v>3</v>
      </c>
      <c r="P133" s="24">
        <v>3</v>
      </c>
      <c r="Q133" s="25">
        <v>3</v>
      </c>
      <c r="R133" s="41">
        <f t="shared" si="9"/>
        <v>15</v>
      </c>
    </row>
    <row r="134" spans="1:18" s="14" customFormat="1" ht="61.5" thickBot="1">
      <c r="A134" s="54"/>
      <c r="B134" s="26" t="s">
        <v>162</v>
      </c>
      <c r="C134" s="24">
        <v>1</v>
      </c>
      <c r="D134" s="23">
        <v>0</v>
      </c>
      <c r="E134" s="23">
        <v>0</v>
      </c>
      <c r="F134" s="23">
        <v>0</v>
      </c>
      <c r="G134" s="24">
        <v>3</v>
      </c>
      <c r="H134" s="24">
        <v>2</v>
      </c>
      <c r="I134" s="23">
        <v>0</v>
      </c>
      <c r="J134" s="23">
        <v>0</v>
      </c>
      <c r="K134" s="24">
        <v>1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5">
        <v>4</v>
      </c>
      <c r="R134" s="41">
        <f t="shared" si="9"/>
        <v>11</v>
      </c>
    </row>
    <row r="135" spans="1:18" ht="41.25" thickBot="1">
      <c r="A135" s="54"/>
      <c r="B135" s="26" t="s">
        <v>18</v>
      </c>
      <c r="C135" s="23">
        <v>0</v>
      </c>
      <c r="D135" s="23">
        <v>0</v>
      </c>
      <c r="E135" s="24">
        <v>1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41">
        <f t="shared" si="9"/>
        <v>1</v>
      </c>
    </row>
    <row r="136" spans="1:18" ht="61.5" thickBot="1">
      <c r="A136" s="54"/>
      <c r="B136" s="26" t="s">
        <v>17</v>
      </c>
      <c r="C136" s="23">
        <v>0</v>
      </c>
      <c r="D136" s="24">
        <v>1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41">
        <f t="shared" si="9"/>
        <v>1</v>
      </c>
    </row>
    <row r="137" spans="1:18" ht="21" thickBot="1">
      <c r="A137" s="54"/>
      <c r="B137" s="26" t="s">
        <v>20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4">
        <v>2</v>
      </c>
      <c r="I137" s="23">
        <v>0</v>
      </c>
      <c r="J137" s="23">
        <v>0</v>
      </c>
      <c r="K137" s="24">
        <v>1</v>
      </c>
      <c r="L137" s="23">
        <v>0</v>
      </c>
      <c r="M137" s="24">
        <v>1</v>
      </c>
      <c r="N137" s="23">
        <v>0</v>
      </c>
      <c r="O137" s="23">
        <v>0</v>
      </c>
      <c r="P137" s="23">
        <v>0</v>
      </c>
      <c r="Q137" s="23">
        <v>0</v>
      </c>
      <c r="R137" s="41">
        <f t="shared" si="9"/>
        <v>4</v>
      </c>
    </row>
    <row r="138" spans="1:18" ht="38.25" customHeight="1" thickBot="1">
      <c r="A138" s="55"/>
      <c r="B138" s="30" t="s">
        <v>146</v>
      </c>
      <c r="C138" s="42">
        <f aca="true" t="shared" si="10" ref="C138:R138">SUM(C106:C137)</f>
        <v>13</v>
      </c>
      <c r="D138" s="42">
        <f t="shared" si="10"/>
        <v>18</v>
      </c>
      <c r="E138" s="42">
        <f t="shared" si="10"/>
        <v>7</v>
      </c>
      <c r="F138" s="42">
        <f t="shared" si="10"/>
        <v>10</v>
      </c>
      <c r="G138" s="42">
        <f t="shared" si="10"/>
        <v>79</v>
      </c>
      <c r="H138" s="42">
        <f t="shared" si="10"/>
        <v>74</v>
      </c>
      <c r="I138" s="42">
        <f t="shared" si="10"/>
        <v>36</v>
      </c>
      <c r="J138" s="42">
        <f t="shared" si="10"/>
        <v>68</v>
      </c>
      <c r="K138" s="42">
        <f t="shared" si="10"/>
        <v>45</v>
      </c>
      <c r="L138" s="42">
        <f t="shared" si="10"/>
        <v>49</v>
      </c>
      <c r="M138" s="42">
        <f t="shared" si="10"/>
        <v>129</v>
      </c>
      <c r="N138" s="42">
        <f t="shared" si="10"/>
        <v>168</v>
      </c>
      <c r="O138" s="42">
        <f t="shared" si="10"/>
        <v>167</v>
      </c>
      <c r="P138" s="42">
        <f t="shared" si="10"/>
        <v>271</v>
      </c>
      <c r="Q138" s="42">
        <f t="shared" si="10"/>
        <v>220</v>
      </c>
      <c r="R138" s="42">
        <f t="shared" si="10"/>
        <v>1354</v>
      </c>
    </row>
    <row r="139" spans="1:18" ht="21" thickBot="1">
      <c r="A139" s="56" t="s">
        <v>38</v>
      </c>
      <c r="B139" s="22" t="s">
        <v>1</v>
      </c>
      <c r="C139" s="23">
        <v>0</v>
      </c>
      <c r="D139" s="23">
        <v>0</v>
      </c>
      <c r="E139" s="23">
        <v>0</v>
      </c>
      <c r="F139" s="23">
        <v>0</v>
      </c>
      <c r="G139" s="24">
        <v>4</v>
      </c>
      <c r="H139" s="23">
        <v>0</v>
      </c>
      <c r="I139" s="24">
        <v>2</v>
      </c>
      <c r="J139" s="24">
        <v>1</v>
      </c>
      <c r="K139" s="24">
        <v>2</v>
      </c>
      <c r="L139" s="24">
        <v>2</v>
      </c>
      <c r="M139" s="24">
        <v>12</v>
      </c>
      <c r="N139" s="24">
        <v>4</v>
      </c>
      <c r="O139" s="24">
        <v>3</v>
      </c>
      <c r="P139" s="24">
        <v>8</v>
      </c>
      <c r="Q139" s="25">
        <v>18</v>
      </c>
      <c r="R139" s="24">
        <f>SUM(C139:Q139)</f>
        <v>56</v>
      </c>
    </row>
    <row r="140" spans="1:18" ht="41.25" thickBot="1">
      <c r="A140" s="54"/>
      <c r="B140" s="22" t="s">
        <v>133</v>
      </c>
      <c r="C140" s="23">
        <v>0</v>
      </c>
      <c r="D140" s="23">
        <v>0</v>
      </c>
      <c r="E140" s="23">
        <v>0</v>
      </c>
      <c r="F140" s="23">
        <v>0</v>
      </c>
      <c r="G140" s="24">
        <v>0</v>
      </c>
      <c r="H140" s="23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5</v>
      </c>
      <c r="Q140" s="25">
        <v>3</v>
      </c>
      <c r="R140" s="24">
        <f>SUM(C140:Q140)</f>
        <v>8</v>
      </c>
    </row>
    <row r="141" spans="1:18" s="14" customFormat="1" ht="41.25" customHeight="1" thickBot="1">
      <c r="A141" s="55"/>
      <c r="B141" s="30" t="s">
        <v>214</v>
      </c>
      <c r="C141" s="42">
        <f aca="true" t="shared" si="11" ref="C141:R141">SUM(C139:C140)</f>
        <v>0</v>
      </c>
      <c r="D141" s="42">
        <f t="shared" si="11"/>
        <v>0</v>
      </c>
      <c r="E141" s="42">
        <f t="shared" si="11"/>
        <v>0</v>
      </c>
      <c r="F141" s="42">
        <f t="shared" si="11"/>
        <v>0</v>
      </c>
      <c r="G141" s="42">
        <f t="shared" si="11"/>
        <v>4</v>
      </c>
      <c r="H141" s="42">
        <f t="shared" si="11"/>
        <v>0</v>
      </c>
      <c r="I141" s="42">
        <f t="shared" si="11"/>
        <v>2</v>
      </c>
      <c r="J141" s="42">
        <f t="shared" si="11"/>
        <v>1</v>
      </c>
      <c r="K141" s="42">
        <f t="shared" si="11"/>
        <v>2</v>
      </c>
      <c r="L141" s="42">
        <f t="shared" si="11"/>
        <v>2</v>
      </c>
      <c r="M141" s="42">
        <f t="shared" si="11"/>
        <v>12</v>
      </c>
      <c r="N141" s="42">
        <f t="shared" si="11"/>
        <v>4</v>
      </c>
      <c r="O141" s="42">
        <f t="shared" si="11"/>
        <v>3</v>
      </c>
      <c r="P141" s="42">
        <f t="shared" si="11"/>
        <v>13</v>
      </c>
      <c r="Q141" s="42">
        <f t="shared" si="11"/>
        <v>21</v>
      </c>
      <c r="R141" s="42">
        <f t="shared" si="11"/>
        <v>64</v>
      </c>
    </row>
    <row r="142" spans="1:18" ht="21" thickBot="1">
      <c r="A142" s="56" t="s">
        <v>39</v>
      </c>
      <c r="B142" s="26" t="s">
        <v>3</v>
      </c>
      <c r="C142" s="24">
        <v>2</v>
      </c>
      <c r="D142" s="24">
        <v>2</v>
      </c>
      <c r="E142" s="24">
        <v>5</v>
      </c>
      <c r="F142" s="23">
        <v>0</v>
      </c>
      <c r="G142" s="24">
        <v>7</v>
      </c>
      <c r="H142" s="24">
        <v>21</v>
      </c>
      <c r="I142" s="24">
        <v>230</v>
      </c>
      <c r="J142" s="24">
        <v>33</v>
      </c>
      <c r="K142" s="24">
        <v>1</v>
      </c>
      <c r="L142" s="24">
        <v>4</v>
      </c>
      <c r="M142" s="24">
        <v>4</v>
      </c>
      <c r="N142" s="24">
        <v>7</v>
      </c>
      <c r="O142" s="24">
        <v>7</v>
      </c>
      <c r="P142" s="24">
        <v>102</v>
      </c>
      <c r="Q142" s="25">
        <v>15</v>
      </c>
      <c r="R142" s="41">
        <f>SUM(C142:Q142)</f>
        <v>440</v>
      </c>
    </row>
    <row r="143" spans="1:18" ht="41.25" thickBot="1">
      <c r="A143" s="54"/>
      <c r="B143" s="26" t="s">
        <v>22</v>
      </c>
      <c r="C143" s="24">
        <v>3</v>
      </c>
      <c r="D143" s="23">
        <v>0</v>
      </c>
      <c r="E143" s="24">
        <v>1</v>
      </c>
      <c r="F143" s="23">
        <v>0</v>
      </c>
      <c r="G143" s="23">
        <v>0</v>
      </c>
      <c r="H143" s="24">
        <v>1</v>
      </c>
      <c r="I143" s="24">
        <v>1</v>
      </c>
      <c r="J143" s="24">
        <v>6</v>
      </c>
      <c r="K143" s="24">
        <v>2</v>
      </c>
      <c r="L143" s="24">
        <v>2</v>
      </c>
      <c r="M143" s="23">
        <v>0</v>
      </c>
      <c r="N143" s="24">
        <v>1</v>
      </c>
      <c r="O143" s="24">
        <v>6</v>
      </c>
      <c r="P143" s="24">
        <v>10</v>
      </c>
      <c r="Q143" s="25">
        <v>14</v>
      </c>
      <c r="R143" s="41">
        <f>SUM(C143:Q143)</f>
        <v>47</v>
      </c>
    </row>
    <row r="144" spans="1:18" ht="41.25" customHeight="1" thickBot="1">
      <c r="A144" s="55"/>
      <c r="B144" s="30" t="s">
        <v>147</v>
      </c>
      <c r="C144" s="42">
        <f aca="true" t="shared" si="12" ref="C144:R144">SUM(C142:C143)</f>
        <v>5</v>
      </c>
      <c r="D144" s="42">
        <f t="shared" si="12"/>
        <v>2</v>
      </c>
      <c r="E144" s="42">
        <f t="shared" si="12"/>
        <v>6</v>
      </c>
      <c r="F144" s="42">
        <f t="shared" si="12"/>
        <v>0</v>
      </c>
      <c r="G144" s="42">
        <f t="shared" si="12"/>
        <v>7</v>
      </c>
      <c r="H144" s="42">
        <f t="shared" si="12"/>
        <v>22</v>
      </c>
      <c r="I144" s="42">
        <f t="shared" si="12"/>
        <v>231</v>
      </c>
      <c r="J144" s="42">
        <f t="shared" si="12"/>
        <v>39</v>
      </c>
      <c r="K144" s="42">
        <f t="shared" si="12"/>
        <v>3</v>
      </c>
      <c r="L144" s="42">
        <f t="shared" si="12"/>
        <v>6</v>
      </c>
      <c r="M144" s="42">
        <f t="shared" si="12"/>
        <v>4</v>
      </c>
      <c r="N144" s="42">
        <f>SUM(N142:N143)</f>
        <v>8</v>
      </c>
      <c r="O144" s="42">
        <f>SUM(O142:O143)</f>
        <v>13</v>
      </c>
      <c r="P144" s="42">
        <f>SUM(P142:P143)</f>
        <v>112</v>
      </c>
      <c r="Q144" s="42">
        <f>SUM(Q142:Q143)</f>
        <v>29</v>
      </c>
      <c r="R144" s="42">
        <f t="shared" si="12"/>
        <v>487</v>
      </c>
    </row>
    <row r="145" spans="1:18" ht="41.25" customHeight="1" thickBot="1">
      <c r="A145" s="56" t="s">
        <v>82</v>
      </c>
      <c r="B145" s="22" t="s">
        <v>64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4">
        <v>2</v>
      </c>
      <c r="N145" s="24">
        <v>2</v>
      </c>
      <c r="O145" s="24">
        <v>4</v>
      </c>
      <c r="P145" s="24">
        <v>2</v>
      </c>
      <c r="Q145" s="25">
        <v>1</v>
      </c>
      <c r="R145" s="24">
        <f aca="true" t="shared" si="13" ref="R145:R150">SUM(C145:Q145)</f>
        <v>11</v>
      </c>
    </row>
    <row r="146" spans="1:18" ht="41.25" customHeight="1" thickBot="1">
      <c r="A146" s="54"/>
      <c r="B146" s="22" t="s">
        <v>56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4">
        <v>1</v>
      </c>
      <c r="N146" s="24">
        <v>1</v>
      </c>
      <c r="O146" s="24">
        <v>1</v>
      </c>
      <c r="P146" s="23">
        <v>0</v>
      </c>
      <c r="Q146" s="47">
        <v>1</v>
      </c>
      <c r="R146" s="24">
        <f t="shared" si="13"/>
        <v>4</v>
      </c>
    </row>
    <row r="147" spans="1:18" ht="41.25" customHeight="1" thickBot="1">
      <c r="A147" s="54"/>
      <c r="B147" s="22" t="s">
        <v>124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4">
        <v>0</v>
      </c>
      <c r="N147" s="24">
        <v>0</v>
      </c>
      <c r="O147" s="24">
        <v>1</v>
      </c>
      <c r="P147" s="23">
        <v>0</v>
      </c>
      <c r="Q147" s="23">
        <v>0</v>
      </c>
      <c r="R147" s="24">
        <f t="shared" si="13"/>
        <v>1</v>
      </c>
    </row>
    <row r="148" spans="1:18" ht="41.25" customHeight="1" thickBot="1">
      <c r="A148" s="54"/>
      <c r="B148" s="22" t="s">
        <v>81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4">
        <v>1</v>
      </c>
      <c r="O148" s="23">
        <v>0</v>
      </c>
      <c r="P148" s="23">
        <v>0</v>
      </c>
      <c r="Q148" s="23">
        <v>0</v>
      </c>
      <c r="R148" s="24">
        <f t="shared" si="13"/>
        <v>1</v>
      </c>
    </row>
    <row r="149" spans="1:18" ht="102" thickBot="1">
      <c r="A149" s="54"/>
      <c r="B149" s="22" t="s">
        <v>217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4">
        <v>1</v>
      </c>
      <c r="O149" s="23">
        <v>0</v>
      </c>
      <c r="P149" s="23">
        <v>0</v>
      </c>
      <c r="Q149" s="25">
        <v>1</v>
      </c>
      <c r="R149" s="24">
        <f t="shared" si="13"/>
        <v>2</v>
      </c>
    </row>
    <row r="150" spans="1:18" ht="81.75" thickBot="1">
      <c r="A150" s="54"/>
      <c r="B150" s="22" t="s">
        <v>108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4">
        <v>2</v>
      </c>
      <c r="O150" s="24">
        <v>1</v>
      </c>
      <c r="P150" s="23">
        <v>0</v>
      </c>
      <c r="Q150" s="23">
        <v>0</v>
      </c>
      <c r="R150" s="24">
        <f t="shared" si="13"/>
        <v>3</v>
      </c>
    </row>
    <row r="151" spans="1:18" ht="41.25" customHeight="1" thickBot="1">
      <c r="A151" s="55"/>
      <c r="B151" s="30" t="s">
        <v>151</v>
      </c>
      <c r="C151" s="42">
        <f aca="true" t="shared" si="14" ref="C151:R151">SUM(C145:C150)</f>
        <v>0</v>
      </c>
      <c r="D151" s="42">
        <f t="shared" si="14"/>
        <v>0</v>
      </c>
      <c r="E151" s="42">
        <f t="shared" si="14"/>
        <v>0</v>
      </c>
      <c r="F151" s="42">
        <f t="shared" si="14"/>
        <v>0</v>
      </c>
      <c r="G151" s="42">
        <f t="shared" si="14"/>
        <v>0</v>
      </c>
      <c r="H151" s="42">
        <f t="shared" si="14"/>
        <v>0</v>
      </c>
      <c r="I151" s="42">
        <f t="shared" si="14"/>
        <v>0</v>
      </c>
      <c r="J151" s="42">
        <f t="shared" si="14"/>
        <v>0</v>
      </c>
      <c r="K151" s="42">
        <f t="shared" si="14"/>
        <v>0</v>
      </c>
      <c r="L151" s="42">
        <f t="shared" si="14"/>
        <v>0</v>
      </c>
      <c r="M151" s="42">
        <f t="shared" si="14"/>
        <v>3</v>
      </c>
      <c r="N151" s="42">
        <f t="shared" si="14"/>
        <v>7</v>
      </c>
      <c r="O151" s="42">
        <f t="shared" si="14"/>
        <v>7</v>
      </c>
      <c r="P151" s="42">
        <f t="shared" si="14"/>
        <v>2</v>
      </c>
      <c r="Q151" s="42">
        <f t="shared" si="14"/>
        <v>3</v>
      </c>
      <c r="R151" s="42">
        <f t="shared" si="14"/>
        <v>22</v>
      </c>
    </row>
    <row r="152" spans="1:18" ht="21" thickBot="1">
      <c r="A152" s="56" t="s">
        <v>215</v>
      </c>
      <c r="B152" s="26" t="s">
        <v>8</v>
      </c>
      <c r="C152" s="24">
        <v>3</v>
      </c>
      <c r="D152" s="24">
        <v>1</v>
      </c>
      <c r="E152" s="24">
        <v>1</v>
      </c>
      <c r="F152" s="23">
        <v>0</v>
      </c>
      <c r="G152" s="24">
        <v>16</v>
      </c>
      <c r="H152" s="24">
        <v>2</v>
      </c>
      <c r="I152" s="23">
        <v>0</v>
      </c>
      <c r="J152" s="24">
        <v>1</v>
      </c>
      <c r="K152" s="23">
        <v>0</v>
      </c>
      <c r="L152" s="24">
        <v>5</v>
      </c>
      <c r="M152" s="24">
        <v>13</v>
      </c>
      <c r="N152" s="24">
        <v>2</v>
      </c>
      <c r="O152" s="24">
        <v>10</v>
      </c>
      <c r="P152" s="24">
        <v>13</v>
      </c>
      <c r="Q152" s="25">
        <v>3</v>
      </c>
      <c r="R152" s="24">
        <f aca="true" t="shared" si="15" ref="R152:R185">SUM(C152:Q152)</f>
        <v>70</v>
      </c>
    </row>
    <row r="153" spans="1:18" ht="41.25" thickBot="1">
      <c r="A153" s="54"/>
      <c r="B153" s="26" t="s">
        <v>216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4">
        <v>2</v>
      </c>
      <c r="L153" s="24">
        <v>2</v>
      </c>
      <c r="M153" s="23">
        <v>0</v>
      </c>
      <c r="N153" s="24">
        <v>2</v>
      </c>
      <c r="O153" s="23">
        <v>0</v>
      </c>
      <c r="P153" s="23">
        <v>0</v>
      </c>
      <c r="Q153" s="25">
        <v>1</v>
      </c>
      <c r="R153" s="24">
        <f t="shared" si="15"/>
        <v>7</v>
      </c>
    </row>
    <row r="154" spans="1:18" ht="21" thickBot="1">
      <c r="A154" s="54"/>
      <c r="B154" s="26" t="s">
        <v>91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4">
        <v>1</v>
      </c>
      <c r="O154" s="23">
        <v>0</v>
      </c>
      <c r="P154" s="23">
        <v>0</v>
      </c>
      <c r="Q154" s="23">
        <v>0</v>
      </c>
      <c r="R154" s="24">
        <f t="shared" si="15"/>
        <v>1</v>
      </c>
    </row>
    <row r="155" spans="1:18" ht="21" thickBot="1">
      <c r="A155" s="54"/>
      <c r="B155" s="26" t="s">
        <v>68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4">
        <v>3</v>
      </c>
      <c r="O155" s="24">
        <v>1</v>
      </c>
      <c r="P155" s="23">
        <v>0</v>
      </c>
      <c r="Q155" s="25">
        <v>8</v>
      </c>
      <c r="R155" s="24">
        <f t="shared" si="15"/>
        <v>12</v>
      </c>
    </row>
    <row r="156" spans="1:18" ht="21" thickBot="1">
      <c r="A156" s="54"/>
      <c r="B156" s="26" t="s">
        <v>69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4">
        <v>1</v>
      </c>
      <c r="O156" s="23">
        <v>0</v>
      </c>
      <c r="P156" s="23">
        <v>0</v>
      </c>
      <c r="Q156" s="23">
        <v>0</v>
      </c>
      <c r="R156" s="24">
        <f t="shared" si="15"/>
        <v>1</v>
      </c>
    </row>
    <row r="157" spans="1:18" ht="21" thickBot="1">
      <c r="A157" s="54"/>
      <c r="B157" s="26" t="s">
        <v>70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4">
        <v>1</v>
      </c>
      <c r="O157" s="23">
        <v>0</v>
      </c>
      <c r="P157" s="23">
        <v>0</v>
      </c>
      <c r="Q157" s="25">
        <v>1</v>
      </c>
      <c r="R157" s="24">
        <f t="shared" si="15"/>
        <v>2</v>
      </c>
    </row>
    <row r="158" spans="1:18" ht="21" thickBot="1">
      <c r="A158" s="54"/>
      <c r="B158" s="26" t="s">
        <v>71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4">
        <v>1</v>
      </c>
      <c r="O158" s="23">
        <v>0</v>
      </c>
      <c r="P158" s="23">
        <v>0</v>
      </c>
      <c r="Q158" s="25">
        <v>1</v>
      </c>
      <c r="R158" s="24">
        <f t="shared" si="15"/>
        <v>2</v>
      </c>
    </row>
    <row r="159" spans="1:18" ht="21" thickBot="1">
      <c r="A159" s="54"/>
      <c r="B159" s="26" t="s">
        <v>72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4">
        <v>1</v>
      </c>
      <c r="O159" s="23">
        <v>0</v>
      </c>
      <c r="P159" s="23">
        <v>0</v>
      </c>
      <c r="Q159" s="25">
        <v>1</v>
      </c>
      <c r="R159" s="24">
        <f t="shared" si="15"/>
        <v>2</v>
      </c>
    </row>
    <row r="160" spans="1:18" ht="21" thickBot="1">
      <c r="A160" s="54"/>
      <c r="B160" s="26" t="s">
        <v>92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4">
        <v>1</v>
      </c>
      <c r="O160" s="23">
        <v>0</v>
      </c>
      <c r="P160" s="23">
        <v>0</v>
      </c>
      <c r="Q160" s="23">
        <v>0</v>
      </c>
      <c r="R160" s="24">
        <f t="shared" si="15"/>
        <v>1</v>
      </c>
    </row>
    <row r="161" spans="1:18" ht="41.25" thickBot="1">
      <c r="A161" s="54"/>
      <c r="B161" s="26" t="s">
        <v>73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4">
        <v>1</v>
      </c>
      <c r="O161" s="23">
        <v>0</v>
      </c>
      <c r="P161" s="23">
        <v>0</v>
      </c>
      <c r="Q161" s="25">
        <v>1</v>
      </c>
      <c r="R161" s="24">
        <f t="shared" si="15"/>
        <v>2</v>
      </c>
    </row>
    <row r="162" spans="1:18" ht="21" thickBot="1">
      <c r="A162" s="54"/>
      <c r="B162" s="26" t="s">
        <v>74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4">
        <v>1</v>
      </c>
      <c r="O162" s="23">
        <v>0</v>
      </c>
      <c r="P162" s="23">
        <v>0</v>
      </c>
      <c r="Q162" s="25">
        <v>1</v>
      </c>
      <c r="R162" s="24">
        <f t="shared" si="15"/>
        <v>2</v>
      </c>
    </row>
    <row r="163" spans="1:18" ht="21" thickBot="1">
      <c r="A163" s="54"/>
      <c r="B163" s="26" t="s">
        <v>93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4">
        <v>1</v>
      </c>
      <c r="O163" s="23">
        <v>0</v>
      </c>
      <c r="P163" s="23">
        <v>0</v>
      </c>
      <c r="Q163" s="23">
        <v>0</v>
      </c>
      <c r="R163" s="24">
        <f t="shared" si="15"/>
        <v>1</v>
      </c>
    </row>
    <row r="164" spans="1:18" ht="21" thickBot="1">
      <c r="A164" s="54"/>
      <c r="B164" s="26" t="s">
        <v>94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4">
        <v>1</v>
      </c>
      <c r="O164" s="23">
        <v>0</v>
      </c>
      <c r="P164" s="23">
        <v>0</v>
      </c>
      <c r="Q164" s="23">
        <v>0</v>
      </c>
      <c r="R164" s="24">
        <f t="shared" si="15"/>
        <v>1</v>
      </c>
    </row>
    <row r="165" spans="1:18" ht="21" thickBot="1">
      <c r="A165" s="54"/>
      <c r="B165" s="26" t="s">
        <v>95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4">
        <v>1</v>
      </c>
      <c r="O165" s="23">
        <v>0</v>
      </c>
      <c r="P165" s="23">
        <v>0</v>
      </c>
      <c r="Q165" s="23">
        <v>0</v>
      </c>
      <c r="R165" s="24">
        <f t="shared" si="15"/>
        <v>1</v>
      </c>
    </row>
    <row r="166" spans="1:18" ht="21" thickBot="1">
      <c r="A166" s="54"/>
      <c r="B166" s="26" t="s">
        <v>75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4">
        <v>1</v>
      </c>
      <c r="O166" s="24">
        <v>1</v>
      </c>
      <c r="P166" s="23">
        <v>0</v>
      </c>
      <c r="Q166" s="25">
        <v>1</v>
      </c>
      <c r="R166" s="24">
        <f t="shared" si="15"/>
        <v>3</v>
      </c>
    </row>
    <row r="167" spans="1:18" ht="21" thickBot="1">
      <c r="A167" s="54"/>
      <c r="B167" s="22" t="s">
        <v>55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4">
        <v>1</v>
      </c>
      <c r="N167" s="24">
        <v>2</v>
      </c>
      <c r="O167" s="24">
        <v>1</v>
      </c>
      <c r="P167" s="24">
        <v>1</v>
      </c>
      <c r="Q167" s="25">
        <v>2</v>
      </c>
      <c r="R167" s="24">
        <f t="shared" si="15"/>
        <v>7</v>
      </c>
    </row>
    <row r="168" spans="1:18" ht="21" thickBot="1">
      <c r="A168" s="54"/>
      <c r="B168" s="26" t="s">
        <v>76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4">
        <v>1</v>
      </c>
      <c r="O168" s="23">
        <v>0</v>
      </c>
      <c r="P168" s="23">
        <v>0</v>
      </c>
      <c r="Q168" s="25">
        <v>1</v>
      </c>
      <c r="R168" s="24">
        <f t="shared" si="15"/>
        <v>2</v>
      </c>
    </row>
    <row r="169" spans="1:18" ht="21" thickBot="1">
      <c r="A169" s="54"/>
      <c r="B169" s="26" t="s">
        <v>96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4">
        <v>1</v>
      </c>
      <c r="O169" s="23">
        <v>0</v>
      </c>
      <c r="P169" s="23">
        <v>0</v>
      </c>
      <c r="Q169" s="25">
        <v>1</v>
      </c>
      <c r="R169" s="24">
        <f t="shared" si="15"/>
        <v>2</v>
      </c>
    </row>
    <row r="170" spans="1:18" ht="21" thickBot="1">
      <c r="A170" s="54"/>
      <c r="B170" s="26" t="s">
        <v>97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4">
        <v>1</v>
      </c>
      <c r="O170" s="23">
        <v>0</v>
      </c>
      <c r="P170" s="23">
        <v>0</v>
      </c>
      <c r="Q170" s="23">
        <v>0</v>
      </c>
      <c r="R170" s="24">
        <f t="shared" si="15"/>
        <v>1</v>
      </c>
    </row>
    <row r="171" spans="1:18" ht="21" thickBot="1">
      <c r="A171" s="54"/>
      <c r="B171" s="26" t="s">
        <v>98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4">
        <v>1</v>
      </c>
      <c r="O171" s="23">
        <v>0</v>
      </c>
      <c r="P171" s="23">
        <v>0</v>
      </c>
      <c r="Q171" s="23">
        <v>0</v>
      </c>
      <c r="R171" s="24">
        <f t="shared" si="15"/>
        <v>1</v>
      </c>
    </row>
    <row r="172" spans="1:18" ht="21" thickBot="1">
      <c r="A172" s="54"/>
      <c r="B172" s="26" t="s">
        <v>99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4">
        <v>1</v>
      </c>
      <c r="O172" s="23">
        <v>0</v>
      </c>
      <c r="P172" s="23">
        <v>0</v>
      </c>
      <c r="Q172" s="23">
        <v>0</v>
      </c>
      <c r="R172" s="24">
        <f t="shared" si="15"/>
        <v>1</v>
      </c>
    </row>
    <row r="173" spans="1:18" ht="21" thickBot="1">
      <c r="A173" s="54"/>
      <c r="B173" s="26" t="s">
        <v>77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4">
        <v>3</v>
      </c>
      <c r="O173" s="23">
        <v>0</v>
      </c>
      <c r="P173" s="23">
        <v>0</v>
      </c>
      <c r="Q173" s="25">
        <v>2</v>
      </c>
      <c r="R173" s="24">
        <f t="shared" si="15"/>
        <v>5</v>
      </c>
    </row>
    <row r="174" spans="1:18" ht="21" thickBot="1">
      <c r="A174" s="54"/>
      <c r="B174" s="26" t="s">
        <v>78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4">
        <v>61</v>
      </c>
      <c r="O174" s="24">
        <v>5</v>
      </c>
      <c r="P174" s="24">
        <v>3</v>
      </c>
      <c r="Q174" s="25">
        <v>3</v>
      </c>
      <c r="R174" s="24">
        <f t="shared" si="15"/>
        <v>72</v>
      </c>
    </row>
    <row r="175" spans="1:18" ht="21" thickBot="1">
      <c r="A175" s="54"/>
      <c r="B175" s="26" t="s">
        <v>100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4">
        <v>1</v>
      </c>
      <c r="O175" s="23">
        <v>0</v>
      </c>
      <c r="P175" s="23">
        <v>0</v>
      </c>
      <c r="Q175" s="23">
        <v>0</v>
      </c>
      <c r="R175" s="24">
        <f t="shared" si="15"/>
        <v>1</v>
      </c>
    </row>
    <row r="176" spans="1:18" ht="21" thickBot="1">
      <c r="A176" s="54"/>
      <c r="B176" s="26" t="s">
        <v>101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4">
        <v>1</v>
      </c>
      <c r="O176" s="23">
        <v>0</v>
      </c>
      <c r="P176" s="23">
        <v>0</v>
      </c>
      <c r="Q176" s="23">
        <v>0</v>
      </c>
      <c r="R176" s="24">
        <f t="shared" si="15"/>
        <v>1</v>
      </c>
    </row>
    <row r="177" spans="1:18" ht="21" thickBot="1">
      <c r="A177" s="54"/>
      <c r="B177" s="26" t="s">
        <v>102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4">
        <v>3</v>
      </c>
      <c r="O177" s="23">
        <v>0</v>
      </c>
      <c r="P177" s="23">
        <v>0</v>
      </c>
      <c r="Q177" s="23">
        <v>0</v>
      </c>
      <c r="R177" s="24">
        <f t="shared" si="15"/>
        <v>3</v>
      </c>
    </row>
    <row r="178" spans="1:18" ht="21" thickBot="1">
      <c r="A178" s="54"/>
      <c r="B178" s="26" t="s">
        <v>103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4">
        <v>1</v>
      </c>
      <c r="O178" s="23">
        <v>0</v>
      </c>
      <c r="P178" s="23">
        <v>0</v>
      </c>
      <c r="Q178" s="23">
        <v>0</v>
      </c>
      <c r="R178" s="24">
        <f t="shared" si="15"/>
        <v>1</v>
      </c>
    </row>
    <row r="179" spans="1:18" ht="21" thickBot="1">
      <c r="A179" s="54"/>
      <c r="B179" s="26" t="s">
        <v>79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4">
        <v>1</v>
      </c>
      <c r="O179" s="23">
        <v>0</v>
      </c>
      <c r="P179" s="23">
        <v>0</v>
      </c>
      <c r="Q179" s="25">
        <v>1</v>
      </c>
      <c r="R179" s="24">
        <f t="shared" si="15"/>
        <v>2</v>
      </c>
    </row>
    <row r="180" spans="1:18" ht="21" thickBot="1">
      <c r="A180" s="54"/>
      <c r="B180" s="26" t="s">
        <v>67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4">
        <v>9</v>
      </c>
      <c r="O180" s="24">
        <v>19</v>
      </c>
      <c r="P180" s="24">
        <v>5</v>
      </c>
      <c r="Q180" s="25">
        <v>19</v>
      </c>
      <c r="R180" s="24">
        <f t="shared" si="15"/>
        <v>52</v>
      </c>
    </row>
    <row r="181" spans="1:18" ht="21" thickBot="1">
      <c r="A181" s="54"/>
      <c r="B181" s="26" t="s">
        <v>104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4">
        <v>1</v>
      </c>
      <c r="O181" s="23">
        <v>0</v>
      </c>
      <c r="P181" s="23">
        <v>0</v>
      </c>
      <c r="Q181" s="23">
        <v>0</v>
      </c>
      <c r="R181" s="24">
        <f t="shared" si="15"/>
        <v>1</v>
      </c>
    </row>
    <row r="182" spans="1:18" ht="21" thickBot="1">
      <c r="A182" s="54"/>
      <c r="B182" s="26" t="s">
        <v>53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4">
        <v>1</v>
      </c>
      <c r="M182" s="24">
        <v>1</v>
      </c>
      <c r="N182" s="24">
        <v>1</v>
      </c>
      <c r="O182" s="24">
        <v>7</v>
      </c>
      <c r="P182" s="24">
        <v>13</v>
      </c>
      <c r="Q182" s="25">
        <v>27</v>
      </c>
      <c r="R182" s="24">
        <f t="shared" si="15"/>
        <v>50</v>
      </c>
    </row>
    <row r="183" spans="1:18" s="14" customFormat="1" ht="41.25" thickBot="1">
      <c r="A183" s="54"/>
      <c r="B183" s="26" t="s">
        <v>105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4">
        <v>1</v>
      </c>
      <c r="O183" s="24">
        <v>1</v>
      </c>
      <c r="P183" s="23">
        <v>0</v>
      </c>
      <c r="Q183" s="25">
        <v>1</v>
      </c>
      <c r="R183" s="24">
        <f t="shared" si="15"/>
        <v>3</v>
      </c>
    </row>
    <row r="184" spans="1:18" s="14" customFormat="1" ht="21" thickBot="1">
      <c r="A184" s="54"/>
      <c r="B184" s="26" t="s">
        <v>106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4">
        <v>1</v>
      </c>
      <c r="O184" s="23">
        <v>0</v>
      </c>
      <c r="P184" s="23">
        <v>0</v>
      </c>
      <c r="Q184" s="23">
        <v>0</v>
      </c>
      <c r="R184" s="24">
        <f t="shared" si="15"/>
        <v>1</v>
      </c>
    </row>
    <row r="185" spans="1:18" s="14" customFormat="1" ht="21" thickBot="1">
      <c r="A185" s="54"/>
      <c r="B185" s="26" t="s">
        <v>107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4">
        <v>1</v>
      </c>
      <c r="O185" s="23">
        <v>0</v>
      </c>
      <c r="P185" s="23">
        <v>0</v>
      </c>
      <c r="Q185" s="23">
        <v>0</v>
      </c>
      <c r="R185" s="24">
        <f t="shared" si="15"/>
        <v>1</v>
      </c>
    </row>
    <row r="186" spans="1:18" s="14" customFormat="1" ht="61.5" thickBot="1">
      <c r="A186" s="55"/>
      <c r="B186" s="30" t="s">
        <v>152</v>
      </c>
      <c r="C186" s="42">
        <f aca="true" t="shared" si="16" ref="C186:R186">SUM(C152:C185)</f>
        <v>3</v>
      </c>
      <c r="D186" s="42">
        <f t="shared" si="16"/>
        <v>1</v>
      </c>
      <c r="E186" s="42">
        <f t="shared" si="16"/>
        <v>1</v>
      </c>
      <c r="F186" s="42">
        <f t="shared" si="16"/>
        <v>0</v>
      </c>
      <c r="G186" s="42">
        <f t="shared" si="16"/>
        <v>16</v>
      </c>
      <c r="H186" s="42">
        <f t="shared" si="16"/>
        <v>2</v>
      </c>
      <c r="I186" s="42">
        <f t="shared" si="16"/>
        <v>0</v>
      </c>
      <c r="J186" s="42">
        <f t="shared" si="16"/>
        <v>1</v>
      </c>
      <c r="K186" s="42">
        <f t="shared" si="16"/>
        <v>2</v>
      </c>
      <c r="L186" s="42">
        <f t="shared" si="16"/>
        <v>8</v>
      </c>
      <c r="M186" s="42">
        <f t="shared" si="16"/>
        <v>15</v>
      </c>
      <c r="N186" s="42">
        <f t="shared" si="16"/>
        <v>111</v>
      </c>
      <c r="O186" s="42">
        <f t="shared" si="16"/>
        <v>45</v>
      </c>
      <c r="P186" s="42">
        <f t="shared" si="16"/>
        <v>35</v>
      </c>
      <c r="Q186" s="42">
        <f t="shared" si="16"/>
        <v>75</v>
      </c>
      <c r="R186" s="42">
        <f t="shared" si="16"/>
        <v>315</v>
      </c>
    </row>
    <row r="187" spans="1:18" ht="61.5" thickBot="1">
      <c r="A187" s="54" t="s">
        <v>145</v>
      </c>
      <c r="B187" s="26" t="s">
        <v>138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4">
        <v>1</v>
      </c>
      <c r="N187" s="24">
        <v>1</v>
      </c>
      <c r="O187" s="23">
        <v>0</v>
      </c>
      <c r="P187" s="23">
        <v>0</v>
      </c>
      <c r="Q187" s="23">
        <v>0</v>
      </c>
      <c r="R187" s="24">
        <f aca="true" t="shared" si="17" ref="R187:R199">SUM(C187:Q187)</f>
        <v>2</v>
      </c>
    </row>
    <row r="188" spans="1:18" s="14" customFormat="1" ht="41.25" thickBot="1">
      <c r="A188" s="54"/>
      <c r="B188" s="26" t="s">
        <v>63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4">
        <v>2</v>
      </c>
      <c r="N188" s="24">
        <v>4</v>
      </c>
      <c r="O188" s="23">
        <v>0</v>
      </c>
      <c r="P188" s="23">
        <v>0</v>
      </c>
      <c r="Q188" s="23">
        <v>0</v>
      </c>
      <c r="R188" s="24">
        <f t="shared" si="17"/>
        <v>6</v>
      </c>
    </row>
    <row r="189" spans="1:18" s="14" customFormat="1" ht="41.25" thickBot="1">
      <c r="A189" s="54"/>
      <c r="B189" s="22" t="s">
        <v>136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4">
        <v>2</v>
      </c>
      <c r="Q189" s="25">
        <v>1</v>
      </c>
      <c r="R189" s="24">
        <f t="shared" si="17"/>
        <v>3</v>
      </c>
    </row>
    <row r="190" spans="1:18" ht="41.25" thickBot="1">
      <c r="A190" s="54"/>
      <c r="B190" s="26" t="s">
        <v>113</v>
      </c>
      <c r="C190" s="23">
        <v>0</v>
      </c>
      <c r="D190" s="24">
        <v>2</v>
      </c>
      <c r="E190" s="23">
        <v>0</v>
      </c>
      <c r="F190" s="23">
        <v>0</v>
      </c>
      <c r="G190" s="24">
        <v>2</v>
      </c>
      <c r="H190" s="24">
        <v>8</v>
      </c>
      <c r="I190" s="24">
        <v>2</v>
      </c>
      <c r="J190" s="24">
        <v>3</v>
      </c>
      <c r="K190" s="24">
        <v>6</v>
      </c>
      <c r="L190" s="24">
        <v>15</v>
      </c>
      <c r="M190" s="24">
        <v>28</v>
      </c>
      <c r="N190" s="24">
        <v>63</v>
      </c>
      <c r="O190" s="24">
        <v>20</v>
      </c>
      <c r="P190" s="24">
        <v>17</v>
      </c>
      <c r="Q190" s="25">
        <v>52</v>
      </c>
      <c r="R190" s="41">
        <f t="shared" si="17"/>
        <v>218</v>
      </c>
    </row>
    <row r="191" spans="1:18" ht="41.25" thickBot="1">
      <c r="A191" s="54"/>
      <c r="B191" s="26" t="s">
        <v>167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5">
        <v>1</v>
      </c>
      <c r="R191" s="41">
        <f>SUM(C191:Q191)</f>
        <v>1</v>
      </c>
    </row>
    <row r="192" spans="1:18" ht="41.25" thickBot="1">
      <c r="A192" s="54"/>
      <c r="B192" s="26" t="s">
        <v>221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5">
        <v>2</v>
      </c>
      <c r="R192" s="41">
        <f>SUM(C192:Q192)</f>
        <v>2</v>
      </c>
    </row>
    <row r="193" spans="1:18" ht="41.25" thickBot="1">
      <c r="A193" s="54"/>
      <c r="B193" s="26" t="s">
        <v>11</v>
      </c>
      <c r="C193" s="23">
        <v>0</v>
      </c>
      <c r="D193" s="24">
        <v>1</v>
      </c>
      <c r="E193" s="23">
        <v>0</v>
      </c>
      <c r="F193" s="24">
        <v>1</v>
      </c>
      <c r="G193" s="24">
        <v>2</v>
      </c>
      <c r="H193" s="23">
        <v>0</v>
      </c>
      <c r="I193" s="23">
        <v>0</v>
      </c>
      <c r="J193" s="24">
        <v>1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41">
        <f t="shared" si="17"/>
        <v>5</v>
      </c>
    </row>
    <row r="194" spans="1:18" ht="41.25" thickBot="1">
      <c r="A194" s="54"/>
      <c r="B194" s="26" t="s">
        <v>41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4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4">
        <v>2</v>
      </c>
      <c r="Q194" s="25">
        <v>1</v>
      </c>
      <c r="R194" s="41">
        <f t="shared" si="17"/>
        <v>4</v>
      </c>
    </row>
    <row r="195" spans="1:18" s="14" customFormat="1" ht="41.25" thickBot="1">
      <c r="A195" s="54"/>
      <c r="B195" s="26" t="s">
        <v>120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4">
        <v>1</v>
      </c>
      <c r="O195" s="23">
        <v>0</v>
      </c>
      <c r="P195" s="23">
        <v>0</v>
      </c>
      <c r="Q195" s="23">
        <v>0</v>
      </c>
      <c r="R195" s="41">
        <f>SUM(C195:Q195)</f>
        <v>1</v>
      </c>
    </row>
    <row r="196" spans="1:18" s="14" customFormat="1" ht="61.5" thickBot="1">
      <c r="A196" s="54"/>
      <c r="B196" s="43" t="s">
        <v>126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4">
        <v>1</v>
      </c>
      <c r="P196" s="23">
        <v>0</v>
      </c>
      <c r="Q196" s="23">
        <v>0</v>
      </c>
      <c r="R196" s="41">
        <f t="shared" si="17"/>
        <v>1</v>
      </c>
    </row>
    <row r="197" spans="1:18" s="14" customFormat="1" ht="41.25" thickBot="1">
      <c r="A197" s="54"/>
      <c r="B197" s="26" t="s">
        <v>84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4">
        <v>1</v>
      </c>
      <c r="O197" s="24">
        <v>1</v>
      </c>
      <c r="P197" s="23">
        <v>0</v>
      </c>
      <c r="Q197" s="25">
        <v>1</v>
      </c>
      <c r="R197" s="41">
        <f t="shared" si="17"/>
        <v>3</v>
      </c>
    </row>
    <row r="198" spans="1:18" s="14" customFormat="1" ht="41.25" thickBot="1">
      <c r="A198" s="54"/>
      <c r="B198" s="26" t="s">
        <v>142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4">
        <v>0</v>
      </c>
      <c r="O198" s="23">
        <v>0</v>
      </c>
      <c r="P198" s="24">
        <v>1</v>
      </c>
      <c r="Q198" s="25">
        <v>2</v>
      </c>
      <c r="R198" s="41">
        <f t="shared" si="17"/>
        <v>3</v>
      </c>
    </row>
    <row r="199" spans="1:18" s="14" customFormat="1" ht="41.25" thickBot="1">
      <c r="A199" s="55"/>
      <c r="B199" s="30" t="s">
        <v>153</v>
      </c>
      <c r="C199" s="42">
        <f aca="true" t="shared" si="18" ref="C199:J199">SUM(C187:C198)</f>
        <v>0</v>
      </c>
      <c r="D199" s="42">
        <f t="shared" si="18"/>
        <v>3</v>
      </c>
      <c r="E199" s="42">
        <f t="shared" si="18"/>
        <v>0</v>
      </c>
      <c r="F199" s="42">
        <f t="shared" si="18"/>
        <v>1</v>
      </c>
      <c r="G199" s="42">
        <f t="shared" si="18"/>
        <v>4</v>
      </c>
      <c r="H199" s="42">
        <f t="shared" si="18"/>
        <v>8</v>
      </c>
      <c r="I199" s="42">
        <f t="shared" si="18"/>
        <v>2</v>
      </c>
      <c r="J199" s="42">
        <f t="shared" si="18"/>
        <v>5</v>
      </c>
      <c r="K199" s="42">
        <v>6</v>
      </c>
      <c r="L199" s="42">
        <f aca="true" t="shared" si="19" ref="L199:Q199">SUM(L187:L198)</f>
        <v>15</v>
      </c>
      <c r="M199" s="42">
        <f t="shared" si="19"/>
        <v>31</v>
      </c>
      <c r="N199" s="42">
        <f t="shared" si="19"/>
        <v>70</v>
      </c>
      <c r="O199" s="42">
        <f t="shared" si="19"/>
        <v>22</v>
      </c>
      <c r="P199" s="42">
        <f t="shared" si="19"/>
        <v>22</v>
      </c>
      <c r="Q199" s="42">
        <f t="shared" si="19"/>
        <v>60</v>
      </c>
      <c r="R199" s="42">
        <f t="shared" si="17"/>
        <v>249</v>
      </c>
    </row>
    <row r="200" spans="1:18" s="12" customFormat="1" ht="39.75" customHeight="1">
      <c r="A200" s="49" t="s">
        <v>34</v>
      </c>
      <c r="B200" s="50"/>
      <c r="C200" s="44">
        <f aca="true" t="shared" si="20" ref="C200:R200">SUM(C7,C46,C54,C93,C99,C105,C138,C141,C144,C151,C186,C199)</f>
        <v>47</v>
      </c>
      <c r="D200" s="44">
        <f t="shared" si="20"/>
        <v>85</v>
      </c>
      <c r="E200" s="44">
        <f t="shared" si="20"/>
        <v>35</v>
      </c>
      <c r="F200" s="44">
        <f t="shared" si="20"/>
        <v>43</v>
      </c>
      <c r="G200" s="44">
        <f t="shared" si="20"/>
        <v>221</v>
      </c>
      <c r="H200" s="44">
        <f t="shared" si="20"/>
        <v>433</v>
      </c>
      <c r="I200" s="44">
        <f t="shared" si="20"/>
        <v>551</v>
      </c>
      <c r="J200" s="44">
        <f t="shared" si="20"/>
        <v>298</v>
      </c>
      <c r="K200" s="44">
        <f t="shared" si="20"/>
        <v>229</v>
      </c>
      <c r="L200" s="44">
        <f t="shared" si="20"/>
        <v>395</v>
      </c>
      <c r="M200" s="44">
        <f t="shared" si="20"/>
        <v>637</v>
      </c>
      <c r="N200" s="44">
        <f t="shared" si="20"/>
        <v>1532</v>
      </c>
      <c r="O200" s="44">
        <f t="shared" si="20"/>
        <v>693</v>
      </c>
      <c r="P200" s="44">
        <f t="shared" si="20"/>
        <v>971</v>
      </c>
      <c r="Q200" s="44">
        <f t="shared" si="20"/>
        <v>1022</v>
      </c>
      <c r="R200" s="44">
        <f t="shared" si="20"/>
        <v>7192</v>
      </c>
    </row>
  </sheetData>
  <sheetProtection/>
  <mergeCells count="14">
    <mergeCell ref="A139:A141"/>
    <mergeCell ref="A142:A144"/>
    <mergeCell ref="A152:A186"/>
    <mergeCell ref="A145:A151"/>
    <mergeCell ref="A1:R1"/>
    <mergeCell ref="A200:B200"/>
    <mergeCell ref="A3:A7"/>
    <mergeCell ref="A8:A46"/>
    <mergeCell ref="A47:A54"/>
    <mergeCell ref="A55:A93"/>
    <mergeCell ref="A94:A99"/>
    <mergeCell ref="A187:A199"/>
    <mergeCell ref="A100:A105"/>
    <mergeCell ref="A106:A138"/>
  </mergeCells>
  <printOptions/>
  <pageMargins left="0.75" right="0.75" top="1" bottom="1" header="0" footer="0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60" zoomScalePageLayoutView="0" workbookViewId="0" topLeftCell="A1">
      <pane ySplit="5" topLeftCell="A15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35.140625" style="5" customWidth="1"/>
    <col min="2" max="2" width="17.421875" style="5" hidden="1" customWidth="1"/>
    <col min="3" max="9" width="17.421875" style="5" customWidth="1"/>
    <col min="10" max="10" width="18.140625" style="5" customWidth="1"/>
    <col min="11" max="17" width="18.28125" style="5" customWidth="1"/>
    <col min="18" max="18" width="16.28125" style="5" customWidth="1"/>
    <col min="19" max="16384" width="11.421875" style="5" customWidth="1"/>
  </cols>
  <sheetData>
    <row r="1" spans="1:18" ht="50.25" customHeight="1">
      <c r="A1" s="15"/>
      <c r="B1" s="15"/>
      <c r="C1" s="15"/>
      <c r="D1" s="60" t="s">
        <v>85</v>
      </c>
      <c r="E1" s="60"/>
      <c r="F1" s="60"/>
      <c r="G1" s="60"/>
      <c r="H1" s="60"/>
      <c r="I1" s="60"/>
      <c r="J1" s="60"/>
      <c r="K1" s="61" t="s">
        <v>223</v>
      </c>
      <c r="L1" s="61"/>
      <c r="M1" s="61"/>
      <c r="N1" s="61"/>
      <c r="O1" s="61"/>
      <c r="P1" s="61"/>
      <c r="Q1" s="61"/>
      <c r="R1" s="61"/>
    </row>
    <row r="2" spans="1:18" ht="50.25" customHeight="1">
      <c r="A2" s="15"/>
      <c r="B2" s="15"/>
      <c r="C2" s="15"/>
      <c r="D2" s="62" t="s">
        <v>87</v>
      </c>
      <c r="E2" s="63"/>
      <c r="F2" s="63"/>
      <c r="G2" s="63"/>
      <c r="H2" s="63"/>
      <c r="I2" s="63"/>
      <c r="J2" s="64"/>
      <c r="K2" s="65" t="s">
        <v>88</v>
      </c>
      <c r="L2" s="66"/>
      <c r="M2" s="66"/>
      <c r="N2" s="66"/>
      <c r="O2" s="66"/>
      <c r="P2" s="66"/>
      <c r="Q2" s="66"/>
      <c r="R2" s="67"/>
    </row>
    <row r="3" spans="1:18" ht="46.5" customHeight="1">
      <c r="A3" s="15"/>
      <c r="B3" s="15"/>
      <c r="C3" s="15"/>
      <c r="D3" s="61" t="s">
        <v>86</v>
      </c>
      <c r="E3" s="61"/>
      <c r="F3" s="61"/>
      <c r="G3" s="61"/>
      <c r="H3" s="61"/>
      <c r="I3" s="61"/>
      <c r="J3" s="61"/>
      <c r="K3" s="68" t="s">
        <v>135</v>
      </c>
      <c r="L3" s="68"/>
      <c r="M3" s="68"/>
      <c r="N3" s="68"/>
      <c r="O3" s="68"/>
      <c r="P3" s="68"/>
      <c r="Q3" s="68"/>
      <c r="R3" s="68"/>
    </row>
    <row r="4" spans="1:22" ht="56.25" customHeight="1">
      <c r="A4" s="57" t="s">
        <v>224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2"/>
      <c r="T4" s="2"/>
      <c r="U4" s="2"/>
      <c r="V4" s="2"/>
    </row>
    <row r="5" spans="1:18" s="11" customFormat="1" ht="49.5" customHeight="1">
      <c r="A5" s="9" t="s">
        <v>46</v>
      </c>
      <c r="B5" s="10">
        <v>2005</v>
      </c>
      <c r="C5" s="10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  <c r="O5" s="10">
        <v>2017</v>
      </c>
      <c r="P5" s="10">
        <v>2018</v>
      </c>
      <c r="Q5" s="10">
        <v>2019</v>
      </c>
      <c r="R5" s="9" t="s">
        <v>44</v>
      </c>
    </row>
    <row r="6" spans="1:18" ht="49.5" customHeight="1">
      <c r="A6" s="3" t="s">
        <v>131</v>
      </c>
      <c r="B6" s="4"/>
      <c r="C6" s="4">
        <f>'total 2005-2019'!C7</f>
        <v>0</v>
      </c>
      <c r="D6" s="4">
        <f>'total 2005-2019'!D7</f>
        <v>0</v>
      </c>
      <c r="E6" s="4">
        <f>'total 2005-2019'!E7</f>
        <v>0</v>
      </c>
      <c r="F6" s="4">
        <f>'total 2005-2019'!F7</f>
        <v>0</v>
      </c>
      <c r="G6" s="4">
        <f>'total 2005-2019'!G7</f>
        <v>0</v>
      </c>
      <c r="H6" s="4">
        <f>'total 2005-2019'!H7</f>
        <v>0</v>
      </c>
      <c r="I6" s="4">
        <f>'total 2005-2019'!I7</f>
        <v>0</v>
      </c>
      <c r="J6" s="4">
        <f>'total 2005-2019'!J7</f>
        <v>0</v>
      </c>
      <c r="K6" s="4">
        <f>'total 2005-2019'!K7</f>
        <v>0</v>
      </c>
      <c r="L6" s="4">
        <f>'total 2005-2019'!L7</f>
        <v>0</v>
      </c>
      <c r="M6" s="4">
        <f>'total 2005-2019'!M7</f>
        <v>0</v>
      </c>
      <c r="N6" s="4">
        <f>'total 2005-2019'!N7</f>
        <v>0</v>
      </c>
      <c r="O6" s="4">
        <f>'total 2005-2019'!O7</f>
        <v>0</v>
      </c>
      <c r="P6" s="4">
        <f>'total 2005-2019'!P7</f>
        <v>4</v>
      </c>
      <c r="Q6" s="4">
        <f>'total 2005-2019'!Q7</f>
        <v>2</v>
      </c>
      <c r="R6" s="4">
        <f>'total 2005-2019'!R7</f>
        <v>6</v>
      </c>
    </row>
    <row r="7" spans="1:18" ht="49.5" customHeight="1">
      <c r="A7" s="3" t="s">
        <v>37</v>
      </c>
      <c r="B7" s="4" t="e">
        <f>#REF!</f>
        <v>#REF!</v>
      </c>
      <c r="C7" s="4">
        <f>'total 2005-2019'!C46</f>
        <v>25</v>
      </c>
      <c r="D7" s="4">
        <f>'total 2005-2019'!D46</f>
        <v>53</v>
      </c>
      <c r="E7" s="4">
        <f>'total 2005-2019'!E46</f>
        <v>19</v>
      </c>
      <c r="F7" s="4">
        <f>'total 2005-2019'!F46</f>
        <v>25</v>
      </c>
      <c r="G7" s="4">
        <f>'total 2005-2019'!G46</f>
        <v>63</v>
      </c>
      <c r="H7" s="4">
        <f>'total 2005-2019'!H46</f>
        <v>261</v>
      </c>
      <c r="I7" s="4">
        <f>'total 2005-2019'!I46</f>
        <v>241</v>
      </c>
      <c r="J7" s="4">
        <f>'total 2005-2019'!J46</f>
        <v>143</v>
      </c>
      <c r="K7" s="4">
        <f>'total 2005-2019'!K46</f>
        <v>84</v>
      </c>
      <c r="L7" s="4">
        <f>'total 2005-2019'!L46</f>
        <v>258</v>
      </c>
      <c r="M7" s="4">
        <f>'total 2005-2019'!M46</f>
        <v>362</v>
      </c>
      <c r="N7" s="4">
        <f>'total 2005-2019'!N46</f>
        <v>988</v>
      </c>
      <c r="O7" s="4">
        <f>'total 2005-2019'!O46</f>
        <v>325</v>
      </c>
      <c r="P7" s="4">
        <f>'total 2005-2019'!P46</f>
        <v>238</v>
      </c>
      <c r="Q7" s="4">
        <f>'total 2005-2019'!Q46</f>
        <v>397</v>
      </c>
      <c r="R7" s="4">
        <f>'total 2005-2019'!R46</f>
        <v>3482</v>
      </c>
    </row>
    <row r="8" spans="1:18" ht="49.5" customHeight="1">
      <c r="A8" s="13" t="s">
        <v>36</v>
      </c>
      <c r="B8" s="3" t="e">
        <f>#REF!</f>
        <v>#REF!</v>
      </c>
      <c r="C8" s="4">
        <f>'total 2005-2019'!C54</f>
        <v>1</v>
      </c>
      <c r="D8" s="4">
        <f>'total 2005-2019'!D54</f>
        <v>2</v>
      </c>
      <c r="E8" s="4">
        <f>'total 2005-2019'!E54</f>
        <v>1</v>
      </c>
      <c r="F8" s="4">
        <f>'total 2005-2019'!F54</f>
        <v>1</v>
      </c>
      <c r="G8" s="4">
        <f>'total 2005-2019'!G54</f>
        <v>22</v>
      </c>
      <c r="H8" s="4">
        <f>'total 2005-2019'!H54</f>
        <v>28</v>
      </c>
      <c r="I8" s="4">
        <f>'total 2005-2019'!I54</f>
        <v>12</v>
      </c>
      <c r="J8" s="4">
        <f>'total 2005-2019'!J54</f>
        <v>23</v>
      </c>
      <c r="K8" s="4">
        <f>'total 2005-2019'!K54</f>
        <v>77</v>
      </c>
      <c r="L8" s="4">
        <f>'total 2005-2019'!L54</f>
        <v>37</v>
      </c>
      <c r="M8" s="4">
        <f>'total 2005-2019'!M54</f>
        <v>20</v>
      </c>
      <c r="N8" s="4">
        <f>'total 2005-2019'!N54</f>
        <v>35</v>
      </c>
      <c r="O8" s="4">
        <f>'total 2005-2019'!O54</f>
        <v>55</v>
      </c>
      <c r="P8" s="4">
        <f>'total 2005-2019'!P54</f>
        <v>61</v>
      </c>
      <c r="Q8" s="4">
        <f>'total 2005-2019'!Q54</f>
        <v>86</v>
      </c>
      <c r="R8" s="4">
        <f>'total 2005-2019'!R54</f>
        <v>461</v>
      </c>
    </row>
    <row r="9" spans="1:18" ht="49.5" customHeight="1">
      <c r="A9" s="13" t="s">
        <v>65</v>
      </c>
      <c r="B9" s="3" t="e">
        <f>#REF!</f>
        <v>#REF!</v>
      </c>
      <c r="C9" s="4">
        <f>'total 2005-2019'!C93</f>
        <v>0</v>
      </c>
      <c r="D9" s="4">
        <f>'total 2005-2019'!D93</f>
        <v>5</v>
      </c>
      <c r="E9" s="4">
        <f>'total 2005-2019'!E93</f>
        <v>0</v>
      </c>
      <c r="F9" s="4">
        <f>'total 2005-2019'!F93</f>
        <v>4</v>
      </c>
      <c r="G9" s="4">
        <f>'total 2005-2019'!G93</f>
        <v>26</v>
      </c>
      <c r="H9" s="4">
        <f>'total 2005-2019'!H93</f>
        <v>37</v>
      </c>
      <c r="I9" s="4">
        <f>'total 2005-2019'!I93</f>
        <v>25</v>
      </c>
      <c r="J9" s="4">
        <f>'total 2005-2019'!J93</f>
        <v>18</v>
      </c>
      <c r="K9" s="4">
        <f>'total 2005-2019'!K93</f>
        <v>10</v>
      </c>
      <c r="L9" s="4">
        <f>'total 2005-2019'!L93</f>
        <v>20</v>
      </c>
      <c r="M9" s="4">
        <f>'total 2005-2019'!M93</f>
        <v>44</v>
      </c>
      <c r="N9" s="4">
        <f>'total 2005-2019'!N93</f>
        <v>70</v>
      </c>
      <c r="O9" s="4">
        <f>'total 2005-2019'!O93</f>
        <v>47</v>
      </c>
      <c r="P9" s="4">
        <f>'total 2005-2019'!P93</f>
        <v>210</v>
      </c>
      <c r="Q9" s="4">
        <f>'total 2005-2019'!Q93</f>
        <v>110</v>
      </c>
      <c r="R9" s="4">
        <f>'total 2005-2019'!R93</f>
        <v>626</v>
      </c>
    </row>
    <row r="10" spans="1:18" ht="49.5" customHeight="1">
      <c r="A10" s="13" t="s">
        <v>210</v>
      </c>
      <c r="B10" s="3"/>
      <c r="C10" s="4">
        <f>'total 2005-2019'!C99</f>
        <v>0</v>
      </c>
      <c r="D10" s="4">
        <f>'total 2005-2019'!D99</f>
        <v>0</v>
      </c>
      <c r="E10" s="4">
        <f>'total 2005-2019'!E99</f>
        <v>0</v>
      </c>
      <c r="F10" s="4">
        <f>'total 2005-2019'!F99</f>
        <v>0</v>
      </c>
      <c r="G10" s="4">
        <f>'total 2005-2019'!G99</f>
        <v>0</v>
      </c>
      <c r="H10" s="4">
        <f>'total 2005-2019'!H99</f>
        <v>0</v>
      </c>
      <c r="I10" s="4">
        <f>'total 2005-2019'!I99</f>
        <v>0</v>
      </c>
      <c r="J10" s="4">
        <f>'total 2005-2019'!J99</f>
        <v>0</v>
      </c>
      <c r="K10" s="4">
        <f>'total 2005-2019'!K99</f>
        <v>0</v>
      </c>
      <c r="L10" s="4">
        <f>'total 2005-2019'!L99</f>
        <v>0</v>
      </c>
      <c r="M10" s="4">
        <f>'total 2005-2019'!M99</f>
        <v>0</v>
      </c>
      <c r="N10" s="4">
        <f>'total 2005-2019'!N99</f>
        <v>1</v>
      </c>
      <c r="O10" s="4">
        <f>'total 2005-2019'!O99</f>
        <v>4</v>
      </c>
      <c r="P10" s="4">
        <f>'total 2005-2019'!P99</f>
        <v>2</v>
      </c>
      <c r="Q10" s="4">
        <f>'total 2005-2019'!Q99</f>
        <v>0</v>
      </c>
      <c r="R10" s="4">
        <f>'total 2005-2019'!R99</f>
        <v>7</v>
      </c>
    </row>
    <row r="11" spans="1:18" ht="49.5" customHeight="1">
      <c r="A11" s="13" t="s">
        <v>35</v>
      </c>
      <c r="B11" s="4" t="e">
        <f>#REF!</f>
        <v>#REF!</v>
      </c>
      <c r="C11" s="4">
        <f>'total 2005-2019'!C105</f>
        <v>0</v>
      </c>
      <c r="D11" s="4">
        <f>'total 2005-2019'!D105</f>
        <v>1</v>
      </c>
      <c r="E11" s="4">
        <f>'total 2005-2019'!E105</f>
        <v>1</v>
      </c>
      <c r="F11" s="4">
        <f>'total 2005-2019'!F105</f>
        <v>2</v>
      </c>
      <c r="G11" s="4">
        <f>'total 2005-2019'!G105</f>
        <v>0</v>
      </c>
      <c r="H11" s="4">
        <f>'total 2005-2019'!H105</f>
        <v>1</v>
      </c>
      <c r="I11" s="4">
        <f>'total 2005-2019'!I105</f>
        <v>2</v>
      </c>
      <c r="J11" s="4">
        <f>'total 2005-2019'!J105</f>
        <v>0</v>
      </c>
      <c r="K11" s="4">
        <f>'total 2005-2019'!K105</f>
        <v>0</v>
      </c>
      <c r="L11" s="4">
        <f>'total 2005-2019'!L105</f>
        <v>0</v>
      </c>
      <c r="M11" s="4">
        <f>'total 2005-2019'!M105</f>
        <v>17</v>
      </c>
      <c r="N11" s="4">
        <f>'total 2005-2019'!N105</f>
        <v>70</v>
      </c>
      <c r="O11" s="4">
        <f>'total 2005-2019'!O105</f>
        <v>5</v>
      </c>
      <c r="P11" s="4">
        <f>'total 2005-2019'!P105</f>
        <v>1</v>
      </c>
      <c r="Q11" s="4">
        <f>'total 2005-2019'!Q105</f>
        <v>19</v>
      </c>
      <c r="R11" s="4">
        <f>'total 2005-2019'!R105</f>
        <v>119</v>
      </c>
    </row>
    <row r="12" spans="1:18" ht="49.5" customHeight="1">
      <c r="A12" s="13" t="s">
        <v>40</v>
      </c>
      <c r="B12" s="3" t="e">
        <f>#REF!</f>
        <v>#REF!</v>
      </c>
      <c r="C12" s="4">
        <f>'total 2005-2019'!C138</f>
        <v>13</v>
      </c>
      <c r="D12" s="4">
        <f>'total 2005-2019'!D138</f>
        <v>18</v>
      </c>
      <c r="E12" s="4">
        <f>'total 2005-2019'!E138</f>
        <v>7</v>
      </c>
      <c r="F12" s="4">
        <f>'total 2005-2019'!F138</f>
        <v>10</v>
      </c>
      <c r="G12" s="4">
        <f>'total 2005-2019'!G138</f>
        <v>79</v>
      </c>
      <c r="H12" s="4">
        <f>'total 2005-2019'!H138</f>
        <v>74</v>
      </c>
      <c r="I12" s="4">
        <f>'total 2005-2019'!I138</f>
        <v>36</v>
      </c>
      <c r="J12" s="4">
        <f>'total 2005-2019'!J138</f>
        <v>68</v>
      </c>
      <c r="K12" s="4">
        <f>'total 2005-2019'!K138</f>
        <v>45</v>
      </c>
      <c r="L12" s="4">
        <f>'total 2005-2019'!L138</f>
        <v>49</v>
      </c>
      <c r="M12" s="4">
        <f>'total 2005-2019'!M138</f>
        <v>129</v>
      </c>
      <c r="N12" s="4">
        <f>'total 2005-2019'!N138</f>
        <v>168</v>
      </c>
      <c r="O12" s="4">
        <f>'total 2005-2019'!O138</f>
        <v>167</v>
      </c>
      <c r="P12" s="4">
        <f>'total 2005-2019'!P138</f>
        <v>271</v>
      </c>
      <c r="Q12" s="4">
        <f>'total 2005-2019'!Q138</f>
        <v>220</v>
      </c>
      <c r="R12" s="4">
        <f>'total 2005-2019'!R138</f>
        <v>1354</v>
      </c>
    </row>
    <row r="13" spans="1:18" ht="49.5" customHeight="1">
      <c r="A13" s="13" t="s">
        <v>38</v>
      </c>
      <c r="B13" s="3" t="e">
        <f>#REF!</f>
        <v>#REF!</v>
      </c>
      <c r="C13" s="4">
        <f>'total 2005-2019'!C141</f>
        <v>0</v>
      </c>
      <c r="D13" s="4">
        <f>'total 2005-2019'!D141</f>
        <v>0</v>
      </c>
      <c r="E13" s="4">
        <f>'total 2005-2019'!E141</f>
        <v>0</v>
      </c>
      <c r="F13" s="4">
        <f>'total 2005-2019'!F141</f>
        <v>0</v>
      </c>
      <c r="G13" s="4">
        <f>'total 2005-2019'!G141</f>
        <v>4</v>
      </c>
      <c r="H13" s="4">
        <f>'total 2005-2019'!H141</f>
        <v>0</v>
      </c>
      <c r="I13" s="4">
        <f>'total 2005-2019'!I141</f>
        <v>2</v>
      </c>
      <c r="J13" s="4">
        <f>'total 2005-2019'!J141</f>
        <v>1</v>
      </c>
      <c r="K13" s="4">
        <f>'total 2005-2019'!K141</f>
        <v>2</v>
      </c>
      <c r="L13" s="4">
        <f>'total 2005-2019'!L141</f>
        <v>2</v>
      </c>
      <c r="M13" s="4">
        <f>'total 2005-2019'!M141</f>
        <v>12</v>
      </c>
      <c r="N13" s="4">
        <f>'total 2005-2019'!N141</f>
        <v>4</v>
      </c>
      <c r="O13" s="4">
        <f>'total 2005-2019'!O141</f>
        <v>3</v>
      </c>
      <c r="P13" s="4">
        <f>'total 2005-2019'!P141</f>
        <v>13</v>
      </c>
      <c r="Q13" s="4">
        <f>'total 2005-2019'!Q141</f>
        <v>21</v>
      </c>
      <c r="R13" s="4">
        <f>'total 2005-2019'!R141</f>
        <v>64</v>
      </c>
    </row>
    <row r="14" spans="1:18" ht="49.5" customHeight="1">
      <c r="A14" s="13" t="s">
        <v>39</v>
      </c>
      <c r="B14" s="3" t="e">
        <f>#REF!</f>
        <v>#REF!</v>
      </c>
      <c r="C14" s="4">
        <f>'total 2005-2019'!C144</f>
        <v>5</v>
      </c>
      <c r="D14" s="4">
        <f>'total 2005-2019'!D144</f>
        <v>2</v>
      </c>
      <c r="E14" s="4">
        <f>'total 2005-2019'!E144</f>
        <v>6</v>
      </c>
      <c r="F14" s="4">
        <f>'total 2005-2019'!F144</f>
        <v>0</v>
      </c>
      <c r="G14" s="4">
        <f>'total 2005-2019'!G144</f>
        <v>7</v>
      </c>
      <c r="H14" s="4">
        <f>'total 2005-2019'!H144</f>
        <v>22</v>
      </c>
      <c r="I14" s="4">
        <f>'total 2005-2019'!I144</f>
        <v>231</v>
      </c>
      <c r="J14" s="4">
        <f>'total 2005-2019'!J144</f>
        <v>39</v>
      </c>
      <c r="K14" s="4">
        <f>'total 2005-2019'!K144</f>
        <v>3</v>
      </c>
      <c r="L14" s="4">
        <f>'total 2005-2019'!L144</f>
        <v>6</v>
      </c>
      <c r="M14" s="4">
        <f>'total 2005-2019'!M144</f>
        <v>4</v>
      </c>
      <c r="N14" s="4">
        <f>'total 2005-2019'!N144</f>
        <v>8</v>
      </c>
      <c r="O14" s="4">
        <f>'total 2005-2019'!O144</f>
        <v>13</v>
      </c>
      <c r="P14" s="4">
        <f>'total 2005-2019'!P144</f>
        <v>112</v>
      </c>
      <c r="Q14" s="4">
        <f>'total 2005-2019'!Q144</f>
        <v>29</v>
      </c>
      <c r="R14" s="4">
        <f>'total 2005-2019'!R144</f>
        <v>487</v>
      </c>
    </row>
    <row r="15" spans="1:18" ht="49.5" customHeight="1">
      <c r="A15" s="13" t="s">
        <v>82</v>
      </c>
      <c r="B15" s="3"/>
      <c r="C15" s="4">
        <f>'total 2005-2019'!C151</f>
        <v>0</v>
      </c>
      <c r="D15" s="4">
        <f>'total 2005-2019'!D151</f>
        <v>0</v>
      </c>
      <c r="E15" s="4">
        <f>'total 2005-2019'!E151</f>
        <v>0</v>
      </c>
      <c r="F15" s="4">
        <f>'total 2005-2019'!F151</f>
        <v>0</v>
      </c>
      <c r="G15" s="4">
        <f>'total 2005-2019'!G151</f>
        <v>0</v>
      </c>
      <c r="H15" s="4">
        <f>'total 2005-2019'!H151</f>
        <v>0</v>
      </c>
      <c r="I15" s="4">
        <f>'total 2005-2019'!I151</f>
        <v>0</v>
      </c>
      <c r="J15" s="4">
        <f>'total 2005-2019'!J151</f>
        <v>0</v>
      </c>
      <c r="K15" s="4">
        <f>'total 2005-2019'!K151</f>
        <v>0</v>
      </c>
      <c r="L15" s="4">
        <f>'total 2005-2019'!L151</f>
        <v>0</v>
      </c>
      <c r="M15" s="4">
        <f>'total 2005-2019'!M151</f>
        <v>3</v>
      </c>
      <c r="N15" s="4">
        <f>'total 2005-2019'!N151</f>
        <v>7</v>
      </c>
      <c r="O15" s="4">
        <f>'total 2005-2019'!O151</f>
        <v>7</v>
      </c>
      <c r="P15" s="4">
        <f>'total 2005-2019'!P151</f>
        <v>2</v>
      </c>
      <c r="Q15" s="4">
        <f>'total 2005-2019'!Q151</f>
        <v>3</v>
      </c>
      <c r="R15" s="4">
        <f>'total 2005-2019'!R151</f>
        <v>22</v>
      </c>
    </row>
    <row r="16" spans="1:18" ht="55.5" customHeight="1">
      <c r="A16" s="13" t="s">
        <v>215</v>
      </c>
      <c r="B16" s="4" t="e">
        <f>#REF!</f>
        <v>#REF!</v>
      </c>
      <c r="C16" s="4">
        <f>'total 2005-2019'!C186</f>
        <v>3</v>
      </c>
      <c r="D16" s="4">
        <f>'total 2005-2019'!D186</f>
        <v>1</v>
      </c>
      <c r="E16" s="4">
        <f>'total 2005-2019'!E186</f>
        <v>1</v>
      </c>
      <c r="F16" s="4">
        <f>'total 2005-2019'!F186</f>
        <v>0</v>
      </c>
      <c r="G16" s="4">
        <f>'total 2005-2019'!G186</f>
        <v>16</v>
      </c>
      <c r="H16" s="4">
        <f>'total 2005-2019'!H186</f>
        <v>2</v>
      </c>
      <c r="I16" s="4">
        <f>'total 2005-2019'!I186</f>
        <v>0</v>
      </c>
      <c r="J16" s="4">
        <f>'total 2005-2019'!J186</f>
        <v>1</v>
      </c>
      <c r="K16" s="4">
        <f>'total 2005-2019'!K186</f>
        <v>2</v>
      </c>
      <c r="L16" s="4">
        <f>'total 2005-2019'!L186</f>
        <v>8</v>
      </c>
      <c r="M16" s="4">
        <f>'total 2005-2019'!M186</f>
        <v>15</v>
      </c>
      <c r="N16" s="4">
        <f>'total 2005-2019'!N186</f>
        <v>111</v>
      </c>
      <c r="O16" s="4">
        <f>'total 2005-2019'!O186</f>
        <v>45</v>
      </c>
      <c r="P16" s="4">
        <f>'total 2005-2019'!P186</f>
        <v>35</v>
      </c>
      <c r="Q16" s="4">
        <f>'total 2005-2019'!Q186</f>
        <v>75</v>
      </c>
      <c r="R16" s="4">
        <f>'total 2005-2019'!R186</f>
        <v>315</v>
      </c>
    </row>
    <row r="17" spans="1:18" ht="49.5" customHeight="1">
      <c r="A17" s="13" t="s">
        <v>145</v>
      </c>
      <c r="B17" s="4"/>
      <c r="C17" s="4">
        <f>'total 2005-2019'!C199</f>
        <v>0</v>
      </c>
      <c r="D17" s="4">
        <f>'total 2005-2019'!D199</f>
        <v>3</v>
      </c>
      <c r="E17" s="4">
        <f>'total 2005-2019'!E199</f>
        <v>0</v>
      </c>
      <c r="F17" s="4">
        <f>'total 2005-2019'!F199</f>
        <v>1</v>
      </c>
      <c r="G17" s="4">
        <f>'total 2005-2019'!G199</f>
        <v>4</v>
      </c>
      <c r="H17" s="4">
        <f>'total 2005-2019'!H199</f>
        <v>8</v>
      </c>
      <c r="I17" s="4">
        <f>'total 2005-2019'!I199</f>
        <v>2</v>
      </c>
      <c r="J17" s="4">
        <f>'total 2005-2019'!J199</f>
        <v>5</v>
      </c>
      <c r="K17" s="4">
        <f>'total 2005-2019'!K199</f>
        <v>6</v>
      </c>
      <c r="L17" s="4">
        <f>'total 2005-2019'!L199</f>
        <v>15</v>
      </c>
      <c r="M17" s="4">
        <f>'total 2005-2019'!M199</f>
        <v>31</v>
      </c>
      <c r="N17" s="4">
        <f>'total 2005-2019'!N199</f>
        <v>70</v>
      </c>
      <c r="O17" s="4">
        <f>'total 2005-2019'!O199</f>
        <v>22</v>
      </c>
      <c r="P17" s="4">
        <f>'total 2005-2019'!P199</f>
        <v>22</v>
      </c>
      <c r="Q17" s="4">
        <f>'total 2005-2019'!Q199</f>
        <v>60</v>
      </c>
      <c r="R17" s="4">
        <f>'total 2005-2019'!R199</f>
        <v>249</v>
      </c>
    </row>
    <row r="18" spans="1:19" ht="49.5" customHeight="1">
      <c r="A18" s="6" t="s">
        <v>44</v>
      </c>
      <c r="B18" s="4" t="e">
        <f>SUM(B6:B16)</f>
        <v>#REF!</v>
      </c>
      <c r="C18" s="4">
        <f aca="true" t="shared" si="0" ref="C18:R18">SUM(C6:C17)</f>
        <v>47</v>
      </c>
      <c r="D18" s="4">
        <f t="shared" si="0"/>
        <v>85</v>
      </c>
      <c r="E18" s="4">
        <f t="shared" si="0"/>
        <v>35</v>
      </c>
      <c r="F18" s="4">
        <f t="shared" si="0"/>
        <v>43</v>
      </c>
      <c r="G18" s="4">
        <f t="shared" si="0"/>
        <v>221</v>
      </c>
      <c r="H18" s="4">
        <f t="shared" si="0"/>
        <v>433</v>
      </c>
      <c r="I18" s="4">
        <f t="shared" si="0"/>
        <v>551</v>
      </c>
      <c r="J18" s="4">
        <f t="shared" si="0"/>
        <v>298</v>
      </c>
      <c r="K18" s="4">
        <f t="shared" si="0"/>
        <v>229</v>
      </c>
      <c r="L18" s="4">
        <f t="shared" si="0"/>
        <v>395</v>
      </c>
      <c r="M18" s="4">
        <f t="shared" si="0"/>
        <v>637</v>
      </c>
      <c r="N18" s="4">
        <f t="shared" si="0"/>
        <v>1532</v>
      </c>
      <c r="O18" s="4">
        <f t="shared" si="0"/>
        <v>693</v>
      </c>
      <c r="P18" s="4">
        <f t="shared" si="0"/>
        <v>971</v>
      </c>
      <c r="Q18" s="4">
        <f t="shared" si="0"/>
        <v>1022</v>
      </c>
      <c r="R18" s="4">
        <f t="shared" si="0"/>
        <v>7192</v>
      </c>
      <c r="S18" s="7"/>
    </row>
    <row r="26" ht="18">
      <c r="N26" s="5" t="s">
        <v>116</v>
      </c>
    </row>
    <row r="30" ht="18">
      <c r="V30" s="5" t="s">
        <v>45</v>
      </c>
    </row>
    <row r="41" ht="18">
      <c r="T41" s="8"/>
    </row>
  </sheetData>
  <sheetProtection/>
  <mergeCells count="7">
    <mergeCell ref="A4:R4"/>
    <mergeCell ref="D1:J1"/>
    <mergeCell ref="K1:R1"/>
    <mergeCell ref="D2:J2"/>
    <mergeCell ref="K2:R2"/>
    <mergeCell ref="D3:J3"/>
    <mergeCell ref="K3:R3"/>
  </mergeCells>
  <printOptions/>
  <pageMargins left="0.25" right="0.26" top="0.36" bottom="0.2" header="0" footer="0"/>
  <pageSetup horizontalDpi="600" verticalDpi="600" orientation="landscape" scale="42" r:id="rId2"/>
  <rowBreaks count="1" manualBreakCount="1">
    <brk id="48" max="11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2019-04-25T13:48:08Z</cp:lastPrinted>
  <dcterms:created xsi:type="dcterms:W3CDTF">2009-07-20T12:48:26Z</dcterms:created>
  <dcterms:modified xsi:type="dcterms:W3CDTF">2020-01-08T17:56:36Z</dcterms:modified>
  <cp:category/>
  <cp:version/>
  <cp:contentType/>
  <cp:contentStatus/>
</cp:coreProperties>
</file>