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40" windowHeight="10035" activeTab="0"/>
  </bookViews>
  <sheets>
    <sheet name="ICAI" sheetId="1" r:id="rId1"/>
  </sheets>
  <externalReferences>
    <externalReference r:id="rId4"/>
  </externalReferences>
  <definedNames>
    <definedName name="a">'[1]SEPTIEMBRE'!$A:$XFD</definedName>
  </definedNames>
  <calcPr fullCalcOnLoad="1"/>
</workbook>
</file>

<file path=xl/sharedStrings.xml><?xml version="1.0" encoding="utf-8"?>
<sst xmlns="http://schemas.openxmlformats.org/spreadsheetml/2006/main" count="398" uniqueCount="46">
  <si>
    <t>ARTEAGA, COAHUILA</t>
  </si>
  <si>
    <t>REMUNERACION MENSUAL POR PUESTO</t>
  </si>
  <si>
    <t>PUESTO / NIVEL TABULAR</t>
  </si>
  <si>
    <t>PERCEPCION BRUTA</t>
  </si>
  <si>
    <t>PERCEPCION NETA</t>
  </si>
  <si>
    <t>PRESTACIONES DEL PERSONAL DE BASE</t>
  </si>
  <si>
    <t>AGUINALDO</t>
  </si>
  <si>
    <t>PRESTACIONES DEL PERSONAL DE CONFIANZA</t>
  </si>
  <si>
    <t>REMUNERACIONES POR HONORARIOS</t>
  </si>
  <si>
    <t>NUMERO TOTAL DE PLAZAS</t>
  </si>
  <si>
    <t>Alcalde</t>
  </si>
  <si>
    <t>Regidores</t>
  </si>
  <si>
    <t>Tesorero</t>
  </si>
  <si>
    <t>Director</t>
  </si>
  <si>
    <t>Contralor</t>
  </si>
  <si>
    <t>Secretario de Ayuntamiento</t>
  </si>
  <si>
    <t>Coordinador</t>
  </si>
  <si>
    <t>Policías</t>
  </si>
  <si>
    <t>Paramédicos</t>
  </si>
  <si>
    <t>Auxiliar Administrativo</t>
  </si>
  <si>
    <t>Auxiliar Operativo</t>
  </si>
  <si>
    <t>Cajera</t>
  </si>
  <si>
    <t>Pensionados</t>
  </si>
  <si>
    <t>Recepcionista</t>
  </si>
  <si>
    <t>Operador Multifuncional</t>
  </si>
  <si>
    <t>Prog. Regularización Tenencia Tierra</t>
  </si>
  <si>
    <t>Finiquitos</t>
  </si>
  <si>
    <t>TOTAL</t>
  </si>
  <si>
    <t>Prestaciones de Empleados de Base: Ayuda para Transporte, Quinquenio, Asistencia, Puntualidad, Prestaciones Años de Servicio, Utiles Escolares, Uniformes Escolares, Inscripciones Escolares, Servicio Odontologico, Servicio Medico, Servicio Oftalmologico, Prima Vacacional, Aguinaldo, Uniformes Secretariales, IMSS.</t>
  </si>
  <si>
    <t>Prestaciones de Empleados de Confianza: Cantidad Adicional, Prima Vacacional, Aguinaldo, IMSS.</t>
  </si>
  <si>
    <t xml:space="preserve">Prestaciones de Regidores: Gastos de Representacion, Prima Vacacional, Aguinaldo, IMSS. </t>
  </si>
  <si>
    <t>NOTA: Los datos contemplados en las columnas "Prestaciones del Personal de Base, Prestaciones del Pnal de Confianza son meramente informativos, se encuentran contemplados en las columnas de percepcion ya que son integrados en la nomina.</t>
  </si>
  <si>
    <t>ENERO 2014</t>
  </si>
  <si>
    <t>FEBRERO 2014</t>
  </si>
  <si>
    <t>MARZO 2014</t>
  </si>
  <si>
    <t>ABRIL 2014</t>
  </si>
  <si>
    <t>MAYO 2014</t>
  </si>
  <si>
    <t>JUNIO 2014</t>
  </si>
  <si>
    <t>JULIO 2014</t>
  </si>
  <si>
    <t>AGOSTO 2014</t>
  </si>
  <si>
    <t>SEPTIEMBRE 2014</t>
  </si>
  <si>
    <t>OCTUBRE 2014</t>
  </si>
  <si>
    <t>NOVIEMBRE 2014</t>
  </si>
  <si>
    <t>DICIEMBRE 2014</t>
  </si>
  <si>
    <t>LIC. VICENTE ALEJANDRO ALDAPE GONZÁLEZ</t>
  </si>
  <si>
    <t>TESORERO MUNICIPAL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</si>
</sst>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b/>
      <sz val="8"/>
      <color indexed="8"/>
      <name val="Arial"/>
      <family val="2"/>
    </font>
    <font>
      <sz val="10"/>
      <color indexed="8"/>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5"/>
      <color indexed="8"/>
      <name val="Calibri"/>
      <family val="2"/>
    </font>
    <font>
      <b/>
      <sz val="13"/>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5"/>
      <color theme="1"/>
      <name val="Calibri"/>
      <family val="2"/>
    </font>
    <font>
      <b/>
      <sz val="13"/>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vertical="center" wrapText="1"/>
    </xf>
    <xf numFmtId="0" fontId="0" fillId="0" borderId="10" xfId="0" applyBorder="1" applyAlignment="1">
      <alignment/>
    </xf>
    <xf numFmtId="44" fontId="0" fillId="0" borderId="10" xfId="48" applyFont="1" applyBorder="1" applyAlignment="1">
      <alignment/>
    </xf>
    <xf numFmtId="0" fontId="0" fillId="0" borderId="10" xfId="0" applyBorder="1" applyAlignment="1">
      <alignment horizontal="center"/>
    </xf>
    <xf numFmtId="0" fontId="37" fillId="0" borderId="10" xfId="0" applyFont="1" applyBorder="1" applyAlignment="1">
      <alignment horizontal="right"/>
    </xf>
    <xf numFmtId="0" fontId="0" fillId="0" borderId="0" xfId="0" applyBorder="1" applyAlignment="1">
      <alignment/>
    </xf>
    <xf numFmtId="44" fontId="0" fillId="0" borderId="0" xfId="48" applyFont="1" applyBorder="1" applyAlignment="1">
      <alignment/>
    </xf>
    <xf numFmtId="0" fontId="0" fillId="0" borderId="0" xfId="0" applyBorder="1" applyAlignment="1">
      <alignment horizontal="center"/>
    </xf>
    <xf numFmtId="0" fontId="0" fillId="0" borderId="0" xfId="0" applyFill="1" applyBorder="1" applyAlignment="1">
      <alignment/>
    </xf>
    <xf numFmtId="44" fontId="0" fillId="34" borderId="10" xfId="48" applyFont="1" applyFill="1" applyBorder="1" applyAlignment="1">
      <alignment/>
    </xf>
    <xf numFmtId="44" fontId="0" fillId="34" borderId="10" xfId="48" applyFont="1" applyFill="1" applyBorder="1" applyAlignment="1">
      <alignment/>
    </xf>
    <xf numFmtId="44" fontId="0" fillId="0" borderId="10" xfId="48" applyFont="1" applyBorder="1" applyAlignment="1">
      <alignment/>
    </xf>
    <xf numFmtId="44" fontId="0" fillId="0" borderId="0" xfId="48" applyFont="1" applyBorder="1" applyAlignment="1">
      <alignment/>
    </xf>
    <xf numFmtId="0" fontId="38" fillId="0" borderId="0" xfId="0" applyFont="1" applyAlignment="1">
      <alignment horizontal="center"/>
    </xf>
    <xf numFmtId="0" fontId="0" fillId="0" borderId="0" xfId="0" applyFill="1" applyBorder="1" applyAlignment="1">
      <alignment horizontal="justify" vertical="center" wrapText="1"/>
    </xf>
    <xf numFmtId="44" fontId="0" fillId="34" borderId="10" xfId="48" applyFont="1" applyFill="1" applyBorder="1" applyAlignment="1">
      <alignment/>
    </xf>
    <xf numFmtId="0" fontId="0" fillId="34" borderId="10" xfId="0" applyFill="1" applyBorder="1" applyAlignment="1">
      <alignment horizontal="center"/>
    </xf>
    <xf numFmtId="44" fontId="0" fillId="0" borderId="10" xfId="48" applyFont="1" applyBorder="1" applyAlignment="1">
      <alignment/>
    </xf>
    <xf numFmtId="44" fontId="0" fillId="0" borderId="0" xfId="48" applyFont="1" applyBorder="1" applyAlignment="1">
      <alignment/>
    </xf>
    <xf numFmtId="49" fontId="38" fillId="0" borderId="11" xfId="0" applyNumberFormat="1" applyFont="1" applyBorder="1" applyAlignment="1">
      <alignment horizontal="center"/>
    </xf>
    <xf numFmtId="0" fontId="39"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Respaldo\BLANCA\ICAI\V.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ULARES PLAZAS"/>
      <sheetName val="ICAI"/>
      <sheetName val="BASE"/>
      <sheetName val="ENERO"/>
      <sheetName val="FEBRERO"/>
      <sheetName val="MARZO"/>
      <sheetName val="ABRIL"/>
      <sheetName val="MAYO"/>
      <sheetName val="JUNIO"/>
      <sheetName val="JULIO"/>
      <sheetName val="AGOSTO"/>
      <sheetName val="SEPTIEMBRE"/>
      <sheetName val="OCTUBRE"/>
    </sheetNames>
    <sheetDataSet>
      <sheetData sheetId="11">
        <row r="1">
          <cell r="A1" t="str">
            <v>ARTEAGA, COAHUILA.</v>
          </cell>
        </row>
        <row r="2">
          <cell r="A2" t="str">
            <v>NOMINA MES DE SEPTIEMBRE</v>
          </cell>
        </row>
        <row r="4">
          <cell r="A4" t="str">
            <v>NUMERO SIIF</v>
          </cell>
          <cell r="B4" t="str">
            <v>CURP</v>
          </cell>
          <cell r="C4" t="str">
            <v>NUMERO DEL SEGURO</v>
          </cell>
          <cell r="D4" t="str">
            <v>NOMBRE</v>
          </cell>
          <cell r="E4" t="str">
            <v>DIRECCION</v>
          </cell>
          <cell r="F4" t="str">
            <v>COORDINACIÓN</v>
          </cell>
          <cell r="G4" t="str">
            <v>PUESTO</v>
          </cell>
          <cell r="H4" t="str">
            <v>CVE</v>
          </cell>
          <cell r="I4" t="str">
            <v>SUELDO QNAL</v>
          </cell>
          <cell r="J4" t="str">
            <v>CANTIDAD ADICIONAL</v>
          </cell>
          <cell r="K4" t="str">
            <v>RETROACTIVOS</v>
          </cell>
          <cell r="L4" t="str">
            <v>FINIQUITOS</v>
          </cell>
          <cell r="M4" t="str">
            <v>GTOS REP</v>
          </cell>
          <cell r="N4" t="str">
            <v>COMPENSACION</v>
          </cell>
          <cell r="O4" t="str">
            <v>SUBSIDIO</v>
          </cell>
          <cell r="P4" t="str">
            <v>AYTRANSP</v>
          </cell>
          <cell r="Q4" t="str">
            <v>QUINQUENIO</v>
          </cell>
          <cell r="R4" t="str">
            <v>ASISTENCIA</v>
          </cell>
          <cell r="S4" t="str">
            <v>PUNTUALIDAD</v>
          </cell>
          <cell r="T4" t="str">
            <v>P VAC</v>
          </cell>
          <cell r="U4" t="str">
            <v>AYUDA ESCOLAR</v>
          </cell>
          <cell r="V4" t="str">
            <v>P CONTRACTUAL</v>
          </cell>
          <cell r="W4" t="str">
            <v>CUOTAS AL IMSS</v>
          </cell>
          <cell r="X4" t="str">
            <v>TOTAL PERCEPCION</v>
          </cell>
          <cell r="Y4" t="str">
            <v>ISR</v>
          </cell>
          <cell r="Z4" t="str">
            <v>IMSS</v>
          </cell>
          <cell r="AA4" t="str">
            <v>APPORT</v>
          </cell>
          <cell r="AB4" t="str">
            <v>AHORRO EMPLEADO</v>
          </cell>
          <cell r="AC4" t="str">
            <v>CUOTA SINDICAL</v>
          </cell>
          <cell r="AD4" t="str">
            <v>METLIFE</v>
          </cell>
          <cell r="AE4" t="str">
            <v>PROMOBIEN</v>
          </cell>
          <cell r="AF4" t="str">
            <v>PENAM</v>
          </cell>
          <cell r="AG4" t="str">
            <v>ELECTROHOGAR</v>
          </cell>
          <cell r="AH4" t="str">
            <v>FALTAS</v>
          </cell>
          <cell r="AI4" t="str">
            <v>INCAPACIDAD</v>
          </cell>
          <cell r="AJ4" t="str">
            <v>DSCTO ESCOLAR</v>
          </cell>
          <cell r="AK4" t="str">
            <v>DSCTO SERVICIO MEDICO</v>
          </cell>
          <cell r="AL4" t="str">
            <v>PRESTAMO</v>
          </cell>
          <cell r="AM4" t="str">
            <v>TOTAL DEDUCCION</v>
          </cell>
          <cell r="AN4" t="str">
            <v>A PAGAR</v>
          </cell>
        </row>
        <row r="5">
          <cell r="A5" t="str">
            <v>EM00001</v>
          </cell>
          <cell r="B5" t="str">
            <v>CESF620217HCLPLR08</v>
          </cell>
          <cell r="C5" t="str">
            <v>32-81-62-5401-8</v>
          </cell>
          <cell r="D5" t="str">
            <v>CEPEDA SILLER FRANCISCO</v>
          </cell>
          <cell r="E5" t="str">
            <v>CONTRALORIA</v>
          </cell>
          <cell r="F5" t="str">
            <v>CONTRALORIA</v>
          </cell>
          <cell r="G5" t="str">
            <v>CONTRALOR</v>
          </cell>
          <cell r="H5" t="str">
            <v>0301026</v>
          </cell>
          <cell r="I5">
            <v>16800</v>
          </cell>
          <cell r="J5">
            <v>0</v>
          </cell>
          <cell r="K5">
            <v>0</v>
          </cell>
          <cell r="L5">
            <v>0</v>
          </cell>
          <cell r="M5">
            <v>0</v>
          </cell>
          <cell r="N5">
            <v>2000</v>
          </cell>
          <cell r="O5">
            <v>0</v>
          </cell>
          <cell r="P5">
            <v>0</v>
          </cell>
          <cell r="Q5">
            <v>0</v>
          </cell>
          <cell r="R5">
            <v>0</v>
          </cell>
          <cell r="S5">
            <v>0</v>
          </cell>
          <cell r="T5">
            <v>0</v>
          </cell>
          <cell r="U5">
            <v>0</v>
          </cell>
          <cell r="V5">
            <v>0</v>
          </cell>
          <cell r="W5">
            <v>0</v>
          </cell>
          <cell r="X5">
            <v>18800</v>
          </cell>
          <cell r="Y5">
            <v>2920</v>
          </cell>
          <cell r="Z5">
            <v>370</v>
          </cell>
          <cell r="AA5">
            <v>500</v>
          </cell>
          <cell r="AB5">
            <v>0</v>
          </cell>
          <cell r="AC5">
            <v>0</v>
          </cell>
          <cell r="AD5">
            <v>294</v>
          </cell>
          <cell r="AE5">
            <v>0</v>
          </cell>
          <cell r="AF5">
            <v>0</v>
          </cell>
          <cell r="AG5">
            <v>0</v>
          </cell>
          <cell r="AH5">
            <v>0</v>
          </cell>
          <cell r="AI5">
            <v>0</v>
          </cell>
          <cell r="AJ5">
            <v>0</v>
          </cell>
          <cell r="AK5">
            <v>0</v>
          </cell>
          <cell r="AL5">
            <v>0</v>
          </cell>
          <cell r="AM5">
            <v>4084</v>
          </cell>
          <cell r="AN5">
            <v>14716</v>
          </cell>
        </row>
        <row r="6">
          <cell r="A6" t="str">
            <v>EM00002</v>
          </cell>
          <cell r="B6" t="str">
            <v>PAVY741024MCLDLL09</v>
          </cell>
          <cell r="C6" t="str">
            <v>32-93-74-9906-2</v>
          </cell>
          <cell r="D6" t="str">
            <v>PADILLA VALDEZ YOLANDA ELIZABETH</v>
          </cell>
          <cell r="E6" t="str">
            <v>TESORERIA</v>
          </cell>
          <cell r="F6" t="str">
            <v>CONTABILIDAD</v>
          </cell>
          <cell r="G6" t="str">
            <v>CAJERA</v>
          </cell>
          <cell r="H6" t="str">
            <v>1408015</v>
          </cell>
          <cell r="I6">
            <v>7000</v>
          </cell>
          <cell r="J6">
            <v>0</v>
          </cell>
          <cell r="K6">
            <v>0</v>
          </cell>
          <cell r="L6">
            <v>0</v>
          </cell>
          <cell r="M6">
            <v>0</v>
          </cell>
          <cell r="N6">
            <v>0</v>
          </cell>
          <cell r="O6">
            <v>0</v>
          </cell>
          <cell r="P6">
            <v>0</v>
          </cell>
          <cell r="Q6">
            <v>0</v>
          </cell>
          <cell r="R6">
            <v>0</v>
          </cell>
          <cell r="S6">
            <v>0</v>
          </cell>
          <cell r="T6">
            <v>0</v>
          </cell>
          <cell r="U6">
            <v>0</v>
          </cell>
          <cell r="V6">
            <v>0</v>
          </cell>
          <cell r="W6">
            <v>0</v>
          </cell>
          <cell r="X6">
            <v>7000</v>
          </cell>
          <cell r="Y6">
            <v>304</v>
          </cell>
          <cell r="Z6">
            <v>154</v>
          </cell>
          <cell r="AA6">
            <v>0</v>
          </cell>
          <cell r="AB6">
            <v>0</v>
          </cell>
          <cell r="AC6">
            <v>0</v>
          </cell>
          <cell r="AD6">
            <v>164</v>
          </cell>
          <cell r="AE6">
            <v>0</v>
          </cell>
          <cell r="AF6">
            <v>0</v>
          </cell>
          <cell r="AG6">
            <v>0</v>
          </cell>
          <cell r="AH6">
            <v>0</v>
          </cell>
          <cell r="AI6">
            <v>0</v>
          </cell>
          <cell r="AJ6">
            <v>0</v>
          </cell>
          <cell r="AK6">
            <v>0</v>
          </cell>
          <cell r="AL6">
            <v>0</v>
          </cell>
          <cell r="AM6">
            <v>622</v>
          </cell>
          <cell r="AN6">
            <v>6378</v>
          </cell>
        </row>
        <row r="7">
          <cell r="A7" t="str">
            <v>EM00003</v>
          </cell>
          <cell r="B7" t="str">
            <v>EAMM740310MCLSRX08</v>
          </cell>
          <cell r="C7" t="str">
            <v>32-11-74-0160-7</v>
          </cell>
          <cell r="D7" t="str">
            <v>ESPARZA MORENO MA. DE LOURDES</v>
          </cell>
          <cell r="E7" t="str">
            <v>FOMENTO AGROPECUARIO</v>
          </cell>
          <cell r="F7" t="str">
            <v>FOMENTO AGROPECUARIO</v>
          </cell>
          <cell r="G7" t="str">
            <v>RECEPCIONISTA</v>
          </cell>
          <cell r="H7" t="str">
            <v>2701007</v>
          </cell>
          <cell r="I7">
            <v>6428</v>
          </cell>
          <cell r="J7">
            <v>0</v>
          </cell>
          <cell r="K7">
            <v>0</v>
          </cell>
          <cell r="L7">
            <v>0</v>
          </cell>
          <cell r="M7">
            <v>0</v>
          </cell>
          <cell r="N7">
            <v>0</v>
          </cell>
          <cell r="O7">
            <v>0</v>
          </cell>
          <cell r="P7">
            <v>100</v>
          </cell>
          <cell r="Q7">
            <v>90</v>
          </cell>
          <cell r="R7">
            <v>0</v>
          </cell>
          <cell r="S7">
            <v>120</v>
          </cell>
          <cell r="T7">
            <v>0</v>
          </cell>
          <cell r="U7">
            <v>1510</v>
          </cell>
          <cell r="V7">
            <v>0</v>
          </cell>
          <cell r="W7">
            <v>0</v>
          </cell>
          <cell r="X7">
            <v>8248</v>
          </cell>
          <cell r="Y7">
            <v>265</v>
          </cell>
          <cell r="Z7">
            <v>0</v>
          </cell>
          <cell r="AA7">
            <v>0</v>
          </cell>
          <cell r="AB7">
            <v>290</v>
          </cell>
          <cell r="AC7">
            <v>64</v>
          </cell>
          <cell r="AD7">
            <v>0</v>
          </cell>
          <cell r="AE7">
            <v>0</v>
          </cell>
          <cell r="AF7">
            <v>0</v>
          </cell>
          <cell r="AG7">
            <v>0</v>
          </cell>
          <cell r="AH7">
            <v>0</v>
          </cell>
          <cell r="AI7">
            <v>0</v>
          </cell>
          <cell r="AJ7">
            <v>0</v>
          </cell>
          <cell r="AK7">
            <v>0</v>
          </cell>
          <cell r="AL7">
            <v>0</v>
          </cell>
          <cell r="AM7">
            <v>619</v>
          </cell>
          <cell r="AN7">
            <v>7629</v>
          </cell>
        </row>
        <row r="8">
          <cell r="A8" t="str">
            <v>EM00004</v>
          </cell>
          <cell r="B8" t="str">
            <v>SAMJ710318MCLNNS05</v>
          </cell>
          <cell r="C8" t="str">
            <v>32-11-71-0167-8</v>
          </cell>
          <cell r="D8" t="str">
            <v>SANCHEZ MONCADA JOSEFINA</v>
          </cell>
          <cell r="E8" t="str">
            <v>SECRETARIA DEL AYUNTAMIENTO</v>
          </cell>
          <cell r="F8" t="str">
            <v>PROTECCION CIVIL</v>
          </cell>
          <cell r="G8" t="str">
            <v>PARAMEDICOS</v>
          </cell>
          <cell r="H8" t="str">
            <v>1207019</v>
          </cell>
          <cell r="I8">
            <v>6428</v>
          </cell>
          <cell r="J8">
            <v>0</v>
          </cell>
          <cell r="K8">
            <v>0</v>
          </cell>
          <cell r="L8">
            <v>0</v>
          </cell>
          <cell r="M8">
            <v>0</v>
          </cell>
          <cell r="N8">
            <v>0</v>
          </cell>
          <cell r="O8">
            <v>0</v>
          </cell>
          <cell r="P8">
            <v>100</v>
          </cell>
          <cell r="Q8">
            <v>90</v>
          </cell>
          <cell r="R8">
            <v>0</v>
          </cell>
          <cell r="S8">
            <v>0</v>
          </cell>
          <cell r="T8">
            <v>0</v>
          </cell>
          <cell r="U8">
            <v>1925</v>
          </cell>
          <cell r="V8">
            <v>2617</v>
          </cell>
          <cell r="W8">
            <v>0</v>
          </cell>
          <cell r="X8">
            <v>11160</v>
          </cell>
          <cell r="Y8">
            <v>252</v>
          </cell>
          <cell r="Z8">
            <v>0</v>
          </cell>
          <cell r="AA8">
            <v>0</v>
          </cell>
          <cell r="AB8">
            <v>290</v>
          </cell>
          <cell r="AC8">
            <v>64</v>
          </cell>
          <cell r="AD8">
            <v>0</v>
          </cell>
          <cell r="AE8">
            <v>452</v>
          </cell>
          <cell r="AF8">
            <v>0</v>
          </cell>
          <cell r="AG8">
            <v>0</v>
          </cell>
          <cell r="AH8">
            <v>0</v>
          </cell>
          <cell r="AI8">
            <v>0</v>
          </cell>
          <cell r="AJ8">
            <v>0</v>
          </cell>
          <cell r="AK8">
            <v>2617</v>
          </cell>
          <cell r="AL8">
            <v>0</v>
          </cell>
          <cell r="AM8">
            <v>3675</v>
          </cell>
          <cell r="AN8">
            <v>7485</v>
          </cell>
        </row>
        <row r="9">
          <cell r="A9" t="str">
            <v>EM00005</v>
          </cell>
          <cell r="B9" t="str">
            <v>UAVL691004MCLDLR07</v>
          </cell>
          <cell r="C9" t="str">
            <v>32-11-69-0123-5</v>
          </cell>
          <cell r="D9" t="str">
            <v>UDAVE VALVERDE LAURA FRANCISCA</v>
          </cell>
          <cell r="E9" t="str">
            <v>CABILDO</v>
          </cell>
          <cell r="F9" t="str">
            <v>CUERPO EDILICIO</v>
          </cell>
          <cell r="G9" t="str">
            <v>RECEPCIONISTA</v>
          </cell>
          <cell r="H9" t="str">
            <v>0201017</v>
          </cell>
          <cell r="I9">
            <v>6428</v>
          </cell>
          <cell r="J9">
            <v>0</v>
          </cell>
          <cell r="K9">
            <v>0</v>
          </cell>
          <cell r="L9">
            <v>0</v>
          </cell>
          <cell r="M9">
            <v>0</v>
          </cell>
          <cell r="N9">
            <v>0</v>
          </cell>
          <cell r="O9">
            <v>0</v>
          </cell>
          <cell r="P9">
            <v>100</v>
          </cell>
          <cell r="Q9">
            <v>100</v>
          </cell>
          <cell r="R9">
            <v>0</v>
          </cell>
          <cell r="S9">
            <v>240</v>
          </cell>
          <cell r="T9">
            <v>0</v>
          </cell>
          <cell r="U9">
            <v>1363</v>
          </cell>
          <cell r="V9">
            <v>0</v>
          </cell>
          <cell r="W9">
            <v>0</v>
          </cell>
          <cell r="X9">
            <v>8231</v>
          </cell>
          <cell r="Y9">
            <v>278</v>
          </cell>
          <cell r="Z9">
            <v>0</v>
          </cell>
          <cell r="AA9">
            <v>0</v>
          </cell>
          <cell r="AB9">
            <v>290</v>
          </cell>
          <cell r="AC9">
            <v>64</v>
          </cell>
          <cell r="AD9">
            <v>0</v>
          </cell>
          <cell r="AE9">
            <v>0</v>
          </cell>
          <cell r="AF9">
            <v>0</v>
          </cell>
          <cell r="AG9">
            <v>0</v>
          </cell>
          <cell r="AH9">
            <v>0</v>
          </cell>
          <cell r="AI9">
            <v>0</v>
          </cell>
          <cell r="AJ9">
            <v>0</v>
          </cell>
          <cell r="AK9">
            <v>0</v>
          </cell>
          <cell r="AL9">
            <v>0</v>
          </cell>
          <cell r="AM9">
            <v>632</v>
          </cell>
          <cell r="AN9">
            <v>7599</v>
          </cell>
        </row>
        <row r="10">
          <cell r="A10" t="str">
            <v>EM00028</v>
          </cell>
          <cell r="B10" t="str">
            <v>FODL681125MCLLVR03</v>
          </cell>
          <cell r="C10" t="str">
            <v>32-87-68-8848-1</v>
          </cell>
          <cell r="D10" t="str">
            <v>FLORES DAVILA LAURA RAQUEL</v>
          </cell>
          <cell r="E10" t="str">
            <v>DESARROLLO SOCIAL</v>
          </cell>
          <cell r="F10" t="str">
            <v>EDUCACION</v>
          </cell>
          <cell r="G10" t="str">
            <v>RECEPCIONISTA</v>
          </cell>
          <cell r="H10" t="str">
            <v>1305008</v>
          </cell>
          <cell r="I10">
            <v>6428</v>
          </cell>
          <cell r="J10">
            <v>0</v>
          </cell>
          <cell r="K10">
            <v>0</v>
          </cell>
          <cell r="L10">
            <v>0</v>
          </cell>
          <cell r="M10">
            <v>0</v>
          </cell>
          <cell r="N10">
            <v>0</v>
          </cell>
          <cell r="O10">
            <v>0</v>
          </cell>
          <cell r="P10">
            <v>100</v>
          </cell>
          <cell r="Q10">
            <v>100</v>
          </cell>
          <cell r="R10">
            <v>0</v>
          </cell>
          <cell r="S10">
            <v>0</v>
          </cell>
          <cell r="T10">
            <v>0</v>
          </cell>
          <cell r="U10">
            <v>300</v>
          </cell>
          <cell r="V10">
            <v>0</v>
          </cell>
          <cell r="W10">
            <v>0</v>
          </cell>
          <cell r="X10">
            <v>6928</v>
          </cell>
          <cell r="Y10">
            <v>252</v>
          </cell>
          <cell r="Z10">
            <v>0</v>
          </cell>
          <cell r="AA10">
            <v>0</v>
          </cell>
          <cell r="AB10">
            <v>290</v>
          </cell>
          <cell r="AC10">
            <v>64</v>
          </cell>
          <cell r="AD10">
            <v>0</v>
          </cell>
          <cell r="AE10">
            <v>920</v>
          </cell>
          <cell r="AF10">
            <v>0</v>
          </cell>
          <cell r="AG10">
            <v>0</v>
          </cell>
          <cell r="AH10">
            <v>0</v>
          </cell>
          <cell r="AI10">
            <v>0</v>
          </cell>
          <cell r="AJ10">
            <v>0</v>
          </cell>
          <cell r="AK10">
            <v>0</v>
          </cell>
          <cell r="AL10">
            <v>0</v>
          </cell>
          <cell r="AM10">
            <v>1526</v>
          </cell>
          <cell r="AN10">
            <v>5402</v>
          </cell>
        </row>
        <row r="11">
          <cell r="A11" t="str">
            <v>EM00032</v>
          </cell>
          <cell r="B11" t="str">
            <v>GUGM640916MCLTZR06</v>
          </cell>
          <cell r="C11" t="str">
            <v>32-81-63-7875-9</v>
          </cell>
          <cell r="D11" t="str">
            <v>GUTIERREZ GUZMAN MARTHA GUADALUPE</v>
          </cell>
          <cell r="E11" t="str">
            <v>TESORERIA</v>
          </cell>
          <cell r="F11" t="str">
            <v>CONTABILIDAD</v>
          </cell>
          <cell r="G11" t="str">
            <v>CORDINADOR</v>
          </cell>
          <cell r="H11" t="str">
            <v>1409015</v>
          </cell>
          <cell r="I11">
            <v>12500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12500</v>
          </cell>
          <cell r="Y11">
            <v>1576</v>
          </cell>
          <cell r="Z11">
            <v>274</v>
          </cell>
          <cell r="AA11">
            <v>0</v>
          </cell>
          <cell r="AB11">
            <v>0</v>
          </cell>
          <cell r="AC11">
            <v>0</v>
          </cell>
          <cell r="AD11">
            <v>0</v>
          </cell>
          <cell r="AE11">
            <v>0</v>
          </cell>
          <cell r="AF11">
            <v>0</v>
          </cell>
          <cell r="AG11">
            <v>0</v>
          </cell>
          <cell r="AH11">
            <v>0</v>
          </cell>
          <cell r="AI11">
            <v>0</v>
          </cell>
          <cell r="AJ11">
            <v>0</v>
          </cell>
          <cell r="AK11">
            <v>0</v>
          </cell>
          <cell r="AL11">
            <v>0</v>
          </cell>
          <cell r="AM11">
            <v>1850</v>
          </cell>
          <cell r="AN11">
            <v>10650</v>
          </cell>
        </row>
        <row r="12">
          <cell r="A12" t="str">
            <v>EM00034</v>
          </cell>
          <cell r="B12" t="str">
            <v>UAAJ660516MCLDLN02</v>
          </cell>
          <cell r="C12" t="str">
            <v>32-85-66-7973-6</v>
          </cell>
          <cell r="D12" t="str">
            <v>UDAVE ALVIZO JUANA MARIA</v>
          </cell>
          <cell r="E12" t="str">
            <v>TESORERIA</v>
          </cell>
          <cell r="F12" t="str">
            <v>CONTABILIDAD</v>
          </cell>
          <cell r="G12" t="str">
            <v>CAJERA</v>
          </cell>
          <cell r="H12" t="str">
            <v>1408015</v>
          </cell>
          <cell r="I12">
            <v>7000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7000</v>
          </cell>
          <cell r="Y12">
            <v>304</v>
          </cell>
          <cell r="Z12">
            <v>154</v>
          </cell>
          <cell r="AA12">
            <v>0</v>
          </cell>
          <cell r="AB12">
            <v>0</v>
          </cell>
          <cell r="AC12">
            <v>0</v>
          </cell>
          <cell r="AD12">
            <v>382</v>
          </cell>
          <cell r="AE12">
            <v>0</v>
          </cell>
          <cell r="AF12">
            <v>0</v>
          </cell>
          <cell r="AG12">
            <v>0</v>
          </cell>
          <cell r="AH12">
            <v>0</v>
          </cell>
          <cell r="AI12">
            <v>0</v>
          </cell>
          <cell r="AJ12">
            <v>0</v>
          </cell>
          <cell r="AK12">
            <v>0</v>
          </cell>
          <cell r="AL12">
            <v>0</v>
          </cell>
          <cell r="AM12">
            <v>840</v>
          </cell>
          <cell r="AN12">
            <v>6160</v>
          </cell>
        </row>
        <row r="13">
          <cell r="A13" t="str">
            <v>EM00037</v>
          </cell>
          <cell r="B13" t="str">
            <v>ZAVL610210MCLMLR02</v>
          </cell>
          <cell r="C13" t="str">
            <v>32-11-61-0081-2</v>
          </cell>
          <cell r="D13" t="str">
            <v>ZAMARRON VALDES LAURA LUCIA</v>
          </cell>
          <cell r="E13" t="str">
            <v>TESORERIA</v>
          </cell>
          <cell r="F13" t="str">
            <v>PENSIONADO</v>
          </cell>
          <cell r="G13" t="str">
            <v>PENSIONADOS</v>
          </cell>
          <cell r="H13" t="str">
            <v>1401015</v>
          </cell>
          <cell r="I13">
            <v>5128</v>
          </cell>
          <cell r="J13">
            <v>0</v>
          </cell>
          <cell r="K13">
            <v>0</v>
          </cell>
          <cell r="L13">
            <v>51221.76</v>
          </cell>
          <cell r="M13">
            <v>0</v>
          </cell>
          <cell r="N13">
            <v>0</v>
          </cell>
          <cell r="O13">
            <v>0</v>
          </cell>
          <cell r="P13">
            <v>0</v>
          </cell>
          <cell r="Q13">
            <v>0</v>
          </cell>
          <cell r="R13">
            <v>0</v>
          </cell>
          <cell r="S13">
            <v>0</v>
          </cell>
          <cell r="T13">
            <v>0</v>
          </cell>
          <cell r="U13">
            <v>0</v>
          </cell>
          <cell r="V13">
            <v>0</v>
          </cell>
          <cell r="W13">
            <v>0</v>
          </cell>
          <cell r="X13">
            <v>56349.76</v>
          </cell>
          <cell r="Y13">
            <v>11715</v>
          </cell>
          <cell r="Z13">
            <v>113</v>
          </cell>
          <cell r="AA13">
            <v>0</v>
          </cell>
          <cell r="AB13">
            <v>0</v>
          </cell>
          <cell r="AC13">
            <v>0</v>
          </cell>
          <cell r="AD13">
            <v>0</v>
          </cell>
          <cell r="AE13">
            <v>0</v>
          </cell>
          <cell r="AF13">
            <v>0</v>
          </cell>
          <cell r="AG13">
            <v>0</v>
          </cell>
          <cell r="AH13">
            <v>0</v>
          </cell>
          <cell r="AI13">
            <v>1226</v>
          </cell>
          <cell r="AJ13">
            <v>0</v>
          </cell>
          <cell r="AK13">
            <v>0</v>
          </cell>
          <cell r="AL13">
            <v>0</v>
          </cell>
          <cell r="AM13">
            <v>13054</v>
          </cell>
          <cell r="AN13">
            <v>43295.76</v>
          </cell>
        </row>
        <row r="14">
          <cell r="A14" t="str">
            <v>EM00037</v>
          </cell>
          <cell r="B14" t="str">
            <v>ZAVL610210MCLMLR02</v>
          </cell>
          <cell r="C14" t="str">
            <v>32-11-61-0081-2</v>
          </cell>
          <cell r="D14" t="str">
            <v>FALTAS Y RETARDOS ZAMARRON VALDES LAURA LUCIA</v>
          </cell>
          <cell r="E14" t="str">
            <v>TESORERIA</v>
          </cell>
          <cell r="F14" t="str">
            <v>PENSIONADO</v>
          </cell>
          <cell r="G14" t="str">
            <v>PENSIONADOS</v>
          </cell>
          <cell r="H14" t="str">
            <v>1401015</v>
          </cell>
          <cell r="I14">
            <v>-1226</v>
          </cell>
        </row>
        <row r="15">
          <cell r="A15" t="str">
            <v>EM00039</v>
          </cell>
          <cell r="B15" t="str">
            <v>IAAJ520119HCLBLS01</v>
          </cell>
          <cell r="C15" t="str">
            <v>32-88-52-9501-7</v>
          </cell>
          <cell r="D15" t="str">
            <v>IBARRA ALEMAN JOSE</v>
          </cell>
          <cell r="E15" t="str">
            <v>OBRAS PUBLICAS</v>
          </cell>
          <cell r="F15" t="str">
            <v>SERVICIOS PRIMARIOS</v>
          </cell>
          <cell r="G15" t="str">
            <v>AUXILIAR OPERATIVO</v>
          </cell>
          <cell r="H15" t="str">
            <v>0902016</v>
          </cell>
          <cell r="I15">
            <v>4400</v>
          </cell>
          <cell r="J15">
            <v>0</v>
          </cell>
          <cell r="K15">
            <v>0</v>
          </cell>
          <cell r="L15">
            <v>0</v>
          </cell>
          <cell r="M15">
            <v>0</v>
          </cell>
          <cell r="N15">
            <v>0</v>
          </cell>
          <cell r="O15">
            <v>80</v>
          </cell>
          <cell r="P15">
            <v>0</v>
          </cell>
          <cell r="Q15">
            <v>0</v>
          </cell>
          <cell r="R15">
            <v>0</v>
          </cell>
          <cell r="S15">
            <v>0</v>
          </cell>
          <cell r="T15">
            <v>0</v>
          </cell>
          <cell r="U15">
            <v>0</v>
          </cell>
          <cell r="V15">
            <v>0</v>
          </cell>
          <cell r="W15">
            <v>0</v>
          </cell>
          <cell r="X15">
            <v>4480</v>
          </cell>
          <cell r="Y15">
            <v>0</v>
          </cell>
          <cell r="Z15">
            <v>96</v>
          </cell>
          <cell r="AA15">
            <v>0</v>
          </cell>
          <cell r="AB15">
            <v>0</v>
          </cell>
          <cell r="AC15">
            <v>0</v>
          </cell>
          <cell r="AD15">
            <v>0</v>
          </cell>
          <cell r="AE15">
            <v>0</v>
          </cell>
          <cell r="AF15">
            <v>0</v>
          </cell>
          <cell r="AG15">
            <v>0</v>
          </cell>
          <cell r="AH15">
            <v>0</v>
          </cell>
          <cell r="AI15">
            <v>0</v>
          </cell>
          <cell r="AJ15">
            <v>0</v>
          </cell>
          <cell r="AK15">
            <v>0</v>
          </cell>
          <cell r="AL15">
            <v>0</v>
          </cell>
          <cell r="AM15">
            <v>96</v>
          </cell>
          <cell r="AN15">
            <v>4384</v>
          </cell>
        </row>
        <row r="16">
          <cell r="A16" t="str">
            <v>EM00043</v>
          </cell>
          <cell r="B16" t="str">
            <v>REPJ640623HCLYXN08</v>
          </cell>
          <cell r="C16" t="str">
            <v>60-87-64-7505-8</v>
          </cell>
          <cell r="D16" t="str">
            <v>REYNA PEÑA JUAN ALBERTO</v>
          </cell>
          <cell r="E16" t="str">
            <v>OBRAS PUBLICAS</v>
          </cell>
          <cell r="F16" t="str">
            <v>OBRAS PUBLICAS</v>
          </cell>
          <cell r="G16" t="str">
            <v>CORDINADOR</v>
          </cell>
          <cell r="H16" t="str">
            <v>0901013</v>
          </cell>
          <cell r="I16">
            <v>9292</v>
          </cell>
          <cell r="J16">
            <v>0</v>
          </cell>
          <cell r="K16">
            <v>0</v>
          </cell>
          <cell r="L16">
            <v>0</v>
          </cell>
          <cell r="M16">
            <v>0</v>
          </cell>
          <cell r="N16">
            <v>2750</v>
          </cell>
          <cell r="O16">
            <v>0</v>
          </cell>
          <cell r="P16">
            <v>100</v>
          </cell>
          <cell r="Q16">
            <v>100</v>
          </cell>
          <cell r="R16">
            <v>0</v>
          </cell>
          <cell r="S16">
            <v>240</v>
          </cell>
          <cell r="T16">
            <v>0</v>
          </cell>
          <cell r="U16">
            <v>0</v>
          </cell>
          <cell r="V16">
            <v>0</v>
          </cell>
          <cell r="W16">
            <v>0</v>
          </cell>
          <cell r="X16">
            <v>12482</v>
          </cell>
          <cell r="Y16">
            <v>1550</v>
          </cell>
          <cell r="Z16">
            <v>0</v>
          </cell>
          <cell r="AA16">
            <v>0</v>
          </cell>
          <cell r="AB16">
            <v>290</v>
          </cell>
          <cell r="AC16">
            <v>92</v>
          </cell>
          <cell r="AD16">
            <v>0</v>
          </cell>
          <cell r="AE16">
            <v>0</v>
          </cell>
          <cell r="AF16">
            <v>0</v>
          </cell>
          <cell r="AG16">
            <v>0</v>
          </cell>
          <cell r="AH16">
            <v>0</v>
          </cell>
          <cell r="AI16">
            <v>0</v>
          </cell>
          <cell r="AJ16">
            <v>0</v>
          </cell>
          <cell r="AK16">
            <v>0</v>
          </cell>
          <cell r="AL16">
            <v>0</v>
          </cell>
          <cell r="AM16">
            <v>1932</v>
          </cell>
          <cell r="AN16">
            <v>10550</v>
          </cell>
        </row>
        <row r="17">
          <cell r="A17" t="str">
            <v>EM00044</v>
          </cell>
          <cell r="B17" t="str">
            <v>GOAD720321MCLNMN08</v>
          </cell>
          <cell r="C17" t="str">
            <v>60-89-72-9692-1</v>
          </cell>
          <cell r="D17" t="str">
            <v>GONZALEZ AMARO DIANA LAURA</v>
          </cell>
          <cell r="E17" t="str">
            <v>CABILDO</v>
          </cell>
          <cell r="F17" t="str">
            <v>CUERPO EDILICIO</v>
          </cell>
          <cell r="G17" t="str">
            <v>REGIDORES</v>
          </cell>
          <cell r="H17" t="str">
            <v>0201017</v>
          </cell>
          <cell r="I17">
            <v>16800</v>
          </cell>
          <cell r="J17">
            <v>0</v>
          </cell>
          <cell r="K17">
            <v>0</v>
          </cell>
          <cell r="L17">
            <v>0</v>
          </cell>
          <cell r="M17">
            <v>2000</v>
          </cell>
          <cell r="N17">
            <v>0</v>
          </cell>
          <cell r="O17">
            <v>0</v>
          </cell>
          <cell r="P17">
            <v>0</v>
          </cell>
          <cell r="Q17">
            <v>0</v>
          </cell>
          <cell r="R17">
            <v>0</v>
          </cell>
          <cell r="S17">
            <v>0</v>
          </cell>
          <cell r="T17">
            <v>0</v>
          </cell>
          <cell r="U17">
            <v>0</v>
          </cell>
          <cell r="V17">
            <v>0</v>
          </cell>
          <cell r="W17">
            <v>0</v>
          </cell>
          <cell r="X17">
            <v>18800</v>
          </cell>
          <cell r="Y17">
            <v>2920</v>
          </cell>
          <cell r="Z17">
            <v>370</v>
          </cell>
          <cell r="AA17">
            <v>500</v>
          </cell>
          <cell r="AB17">
            <v>0</v>
          </cell>
          <cell r="AC17">
            <v>0</v>
          </cell>
          <cell r="AD17">
            <v>360</v>
          </cell>
          <cell r="AE17">
            <v>0</v>
          </cell>
          <cell r="AF17">
            <v>0</v>
          </cell>
          <cell r="AG17">
            <v>0</v>
          </cell>
          <cell r="AH17">
            <v>0</v>
          </cell>
          <cell r="AI17">
            <v>0</v>
          </cell>
          <cell r="AJ17">
            <v>0</v>
          </cell>
          <cell r="AK17">
            <v>0</v>
          </cell>
          <cell r="AL17">
            <v>0</v>
          </cell>
          <cell r="AM17">
            <v>4150</v>
          </cell>
          <cell r="AN17">
            <v>14650</v>
          </cell>
        </row>
        <row r="18">
          <cell r="A18" t="str">
            <v>EM00054</v>
          </cell>
          <cell r="B18" t="str">
            <v>AUGR520301HCLGTS06</v>
          </cell>
          <cell r="C18" t="str">
            <v>32-73-52-2531-3</v>
          </cell>
          <cell r="D18" t="str">
            <v>AGUIRRE GUTIERREZ ROSENDO</v>
          </cell>
          <cell r="E18" t="str">
            <v>SECRETARIA DEL AYUNTAMIENTO</v>
          </cell>
          <cell r="F18" t="str">
            <v>SEGURIDAD PUBLICA</v>
          </cell>
          <cell r="G18" t="str">
            <v>POLICIA</v>
          </cell>
          <cell r="H18" t="str">
            <v>1206018</v>
          </cell>
          <cell r="I18">
            <v>8000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8000</v>
          </cell>
          <cell r="Y18">
            <v>698</v>
          </cell>
          <cell r="Z18">
            <v>176</v>
          </cell>
          <cell r="AA18">
            <v>0</v>
          </cell>
          <cell r="AB18">
            <v>0</v>
          </cell>
          <cell r="AC18">
            <v>0</v>
          </cell>
          <cell r="AD18">
            <v>0</v>
          </cell>
          <cell r="AE18">
            <v>0</v>
          </cell>
          <cell r="AF18">
            <v>0</v>
          </cell>
          <cell r="AG18">
            <v>0</v>
          </cell>
          <cell r="AH18">
            <v>0</v>
          </cell>
          <cell r="AI18">
            <v>0</v>
          </cell>
          <cell r="AJ18">
            <v>0</v>
          </cell>
          <cell r="AK18">
            <v>0</v>
          </cell>
          <cell r="AL18">
            <v>0</v>
          </cell>
          <cell r="AM18">
            <v>874</v>
          </cell>
          <cell r="AN18">
            <v>7126</v>
          </cell>
        </row>
        <row r="19">
          <cell r="A19" t="str">
            <v>EM00062</v>
          </cell>
          <cell r="B19" t="str">
            <v>MOPG620714HCLRRD03</v>
          </cell>
          <cell r="C19" t="str">
            <v>32-78-62-0701-2</v>
          </cell>
          <cell r="D19" t="str">
            <v>MORENO PEREZ JOSE GUADALUPE</v>
          </cell>
          <cell r="E19" t="str">
            <v>OBRAS PUBLICAS</v>
          </cell>
          <cell r="F19" t="str">
            <v>SERVICIOS PRIMARIOS</v>
          </cell>
          <cell r="G19" t="str">
            <v>AUXILIAR OPERATIVO</v>
          </cell>
          <cell r="H19" t="str">
            <v>0902016</v>
          </cell>
          <cell r="I19">
            <v>5732</v>
          </cell>
          <cell r="J19">
            <v>0</v>
          </cell>
          <cell r="K19">
            <v>0</v>
          </cell>
          <cell r="L19">
            <v>0</v>
          </cell>
          <cell r="M19">
            <v>0</v>
          </cell>
          <cell r="N19">
            <v>0</v>
          </cell>
          <cell r="O19">
            <v>0</v>
          </cell>
          <cell r="P19">
            <v>100</v>
          </cell>
          <cell r="Q19">
            <v>70</v>
          </cell>
          <cell r="R19">
            <v>0</v>
          </cell>
          <cell r="S19">
            <v>240</v>
          </cell>
          <cell r="T19">
            <v>0</v>
          </cell>
          <cell r="U19">
            <v>1059</v>
          </cell>
          <cell r="V19">
            <v>0</v>
          </cell>
          <cell r="W19">
            <v>0</v>
          </cell>
          <cell r="X19">
            <v>7201</v>
          </cell>
          <cell r="Y19">
            <v>162</v>
          </cell>
          <cell r="Z19">
            <v>0</v>
          </cell>
          <cell r="AA19">
            <v>0</v>
          </cell>
          <cell r="AB19">
            <v>290</v>
          </cell>
          <cell r="AC19">
            <v>58</v>
          </cell>
          <cell r="AD19">
            <v>0</v>
          </cell>
          <cell r="AE19">
            <v>0</v>
          </cell>
          <cell r="AF19">
            <v>0</v>
          </cell>
          <cell r="AG19">
            <v>0</v>
          </cell>
          <cell r="AH19">
            <v>0</v>
          </cell>
          <cell r="AI19">
            <v>0</v>
          </cell>
          <cell r="AJ19">
            <v>0</v>
          </cell>
          <cell r="AK19">
            <v>0</v>
          </cell>
          <cell r="AL19">
            <v>0</v>
          </cell>
          <cell r="AM19">
            <v>510</v>
          </cell>
          <cell r="AN19">
            <v>6691</v>
          </cell>
        </row>
        <row r="20">
          <cell r="A20" t="str">
            <v>EM00064</v>
          </cell>
          <cell r="B20" t="str">
            <v>TOMV590805HNLRRC02</v>
          </cell>
          <cell r="C20" t="str">
            <v>32-11-59-0070-9</v>
          </cell>
          <cell r="D20" t="str">
            <v>TORREZ MORENO VICTOR RAUL</v>
          </cell>
          <cell r="E20" t="str">
            <v>SECRETARIA DEL AYUNTAMIENTO</v>
          </cell>
          <cell r="F20" t="str">
            <v>SEGURIDAD PUBLICA</v>
          </cell>
          <cell r="G20" t="str">
            <v>POLICIA</v>
          </cell>
          <cell r="H20" t="str">
            <v>1206018</v>
          </cell>
          <cell r="I20">
            <v>8000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8000</v>
          </cell>
          <cell r="Y20">
            <v>698</v>
          </cell>
          <cell r="Z20">
            <v>176</v>
          </cell>
          <cell r="AA20">
            <v>0</v>
          </cell>
          <cell r="AB20">
            <v>0</v>
          </cell>
          <cell r="AC20">
            <v>0</v>
          </cell>
          <cell r="AD20">
            <v>0</v>
          </cell>
          <cell r="AE20">
            <v>0</v>
          </cell>
          <cell r="AF20">
            <v>0</v>
          </cell>
          <cell r="AG20">
            <v>0</v>
          </cell>
          <cell r="AH20">
            <v>0</v>
          </cell>
          <cell r="AI20">
            <v>0</v>
          </cell>
          <cell r="AJ20">
            <v>0</v>
          </cell>
          <cell r="AK20">
            <v>0</v>
          </cell>
          <cell r="AL20">
            <v>0</v>
          </cell>
          <cell r="AM20">
            <v>874</v>
          </cell>
          <cell r="AN20">
            <v>7126</v>
          </cell>
        </row>
        <row r="21">
          <cell r="A21" t="str">
            <v>EM00068</v>
          </cell>
          <cell r="B21" t="str">
            <v>MELJ670606HCLDPD01</v>
          </cell>
          <cell r="C21" t="str">
            <v>32-11-67-0108-0</v>
          </cell>
          <cell r="D21" t="str">
            <v>MEDINA LOPEZ ADELAYDO</v>
          </cell>
          <cell r="E21" t="str">
            <v>OBRAS PUBLICAS</v>
          </cell>
          <cell r="F21" t="str">
            <v>SERVICIOS PRIMARIOS</v>
          </cell>
          <cell r="G21" t="str">
            <v>AUXILIAR OPERATIVO</v>
          </cell>
          <cell r="H21" t="str">
            <v>0902016</v>
          </cell>
          <cell r="I21">
            <v>5732</v>
          </cell>
          <cell r="J21">
            <v>0</v>
          </cell>
          <cell r="K21">
            <v>0</v>
          </cell>
          <cell r="L21">
            <v>0</v>
          </cell>
          <cell r="M21">
            <v>0</v>
          </cell>
          <cell r="N21">
            <v>0</v>
          </cell>
          <cell r="O21">
            <v>0</v>
          </cell>
          <cell r="P21">
            <v>100</v>
          </cell>
          <cell r="Q21">
            <v>100</v>
          </cell>
          <cell r="R21">
            <v>0</v>
          </cell>
          <cell r="S21">
            <v>120</v>
          </cell>
          <cell r="T21">
            <v>0</v>
          </cell>
          <cell r="U21">
            <v>0</v>
          </cell>
          <cell r="V21">
            <v>0</v>
          </cell>
          <cell r="W21">
            <v>0</v>
          </cell>
          <cell r="X21">
            <v>6052</v>
          </cell>
          <cell r="Y21">
            <v>149</v>
          </cell>
          <cell r="Z21">
            <v>0</v>
          </cell>
          <cell r="AA21">
            <v>0</v>
          </cell>
          <cell r="AB21">
            <v>290</v>
          </cell>
          <cell r="AC21">
            <v>58</v>
          </cell>
          <cell r="AD21">
            <v>0</v>
          </cell>
          <cell r="AE21">
            <v>0</v>
          </cell>
          <cell r="AF21">
            <v>0</v>
          </cell>
          <cell r="AG21">
            <v>0</v>
          </cell>
          <cell r="AH21">
            <v>0</v>
          </cell>
          <cell r="AI21">
            <v>0</v>
          </cell>
          <cell r="AJ21">
            <v>0</v>
          </cell>
          <cell r="AK21">
            <v>0</v>
          </cell>
          <cell r="AL21">
            <v>0</v>
          </cell>
          <cell r="AM21">
            <v>497</v>
          </cell>
          <cell r="AN21">
            <v>5555</v>
          </cell>
        </row>
        <row r="22">
          <cell r="A22" t="str">
            <v>EM00069</v>
          </cell>
          <cell r="B22" t="str">
            <v>ROMJ510617HCLDNS02</v>
          </cell>
          <cell r="C22" t="str">
            <v>32-11-51-0029-2</v>
          </cell>
          <cell r="D22" t="str">
            <v>RODRIGUEZ MENDOZA JOSE</v>
          </cell>
          <cell r="E22" t="str">
            <v>TESORERIA</v>
          </cell>
          <cell r="F22" t="str">
            <v>PENSIONADO</v>
          </cell>
          <cell r="G22" t="str">
            <v>PENSIONADOS</v>
          </cell>
          <cell r="H22" t="str">
            <v>1401017</v>
          </cell>
          <cell r="I22">
            <v>4586</v>
          </cell>
          <cell r="J22">
            <v>0</v>
          </cell>
          <cell r="K22">
            <v>0</v>
          </cell>
          <cell r="L22">
            <v>0</v>
          </cell>
          <cell r="M22">
            <v>0</v>
          </cell>
          <cell r="N22">
            <v>0</v>
          </cell>
          <cell r="O22">
            <v>60</v>
          </cell>
          <cell r="P22">
            <v>0</v>
          </cell>
          <cell r="Q22">
            <v>0</v>
          </cell>
          <cell r="R22">
            <v>0</v>
          </cell>
          <cell r="S22">
            <v>0</v>
          </cell>
          <cell r="T22">
            <v>0</v>
          </cell>
          <cell r="U22">
            <v>0</v>
          </cell>
          <cell r="V22">
            <v>0</v>
          </cell>
          <cell r="W22">
            <v>0</v>
          </cell>
          <cell r="X22">
            <v>4646</v>
          </cell>
          <cell r="Y22">
            <v>0</v>
          </cell>
          <cell r="Z22">
            <v>100</v>
          </cell>
          <cell r="AA22">
            <v>0</v>
          </cell>
          <cell r="AB22">
            <v>0</v>
          </cell>
          <cell r="AC22">
            <v>0</v>
          </cell>
          <cell r="AD22">
            <v>0</v>
          </cell>
          <cell r="AE22">
            <v>0</v>
          </cell>
          <cell r="AF22">
            <v>0</v>
          </cell>
          <cell r="AG22">
            <v>0</v>
          </cell>
          <cell r="AH22">
            <v>0</v>
          </cell>
          <cell r="AI22">
            <v>0</v>
          </cell>
          <cell r="AJ22">
            <v>0</v>
          </cell>
          <cell r="AK22">
            <v>0</v>
          </cell>
          <cell r="AL22">
            <v>0</v>
          </cell>
          <cell r="AM22">
            <v>100</v>
          </cell>
          <cell r="AN22">
            <v>4546</v>
          </cell>
        </row>
        <row r="23">
          <cell r="A23" t="str">
            <v>EM00070</v>
          </cell>
          <cell r="B23" t="str">
            <v>DUEP440430HCLRSD02</v>
          </cell>
          <cell r="C23" t="str">
            <v>32-65-55-2110</v>
          </cell>
          <cell r="D23" t="str">
            <v>DUARTE ESPIRICUETA PEDRO</v>
          </cell>
          <cell r="E23" t="str">
            <v>TESORERIA</v>
          </cell>
          <cell r="F23" t="str">
            <v>PENSIONADO</v>
          </cell>
          <cell r="G23" t="str">
            <v>PENSIONADOS</v>
          </cell>
          <cell r="H23" t="str">
            <v>1401017</v>
          </cell>
          <cell r="I23">
            <v>4300</v>
          </cell>
          <cell r="J23">
            <v>0</v>
          </cell>
          <cell r="K23">
            <v>0</v>
          </cell>
          <cell r="L23">
            <v>0</v>
          </cell>
          <cell r="M23">
            <v>0</v>
          </cell>
          <cell r="N23">
            <v>0</v>
          </cell>
          <cell r="O23">
            <v>118</v>
          </cell>
          <cell r="P23">
            <v>0</v>
          </cell>
          <cell r="Q23">
            <v>0</v>
          </cell>
          <cell r="R23">
            <v>0</v>
          </cell>
          <cell r="S23">
            <v>0</v>
          </cell>
          <cell r="T23">
            <v>0</v>
          </cell>
          <cell r="U23">
            <v>0</v>
          </cell>
          <cell r="V23">
            <v>0</v>
          </cell>
          <cell r="W23">
            <v>0</v>
          </cell>
          <cell r="X23">
            <v>4418</v>
          </cell>
          <cell r="Y23">
            <v>0</v>
          </cell>
          <cell r="Z23">
            <v>94</v>
          </cell>
          <cell r="AA23">
            <v>0</v>
          </cell>
          <cell r="AB23">
            <v>0</v>
          </cell>
          <cell r="AC23">
            <v>0</v>
          </cell>
          <cell r="AD23">
            <v>0</v>
          </cell>
          <cell r="AE23">
            <v>0</v>
          </cell>
          <cell r="AF23">
            <v>0</v>
          </cell>
          <cell r="AG23">
            <v>0</v>
          </cell>
          <cell r="AH23">
            <v>0</v>
          </cell>
          <cell r="AI23">
            <v>0</v>
          </cell>
          <cell r="AJ23">
            <v>0</v>
          </cell>
          <cell r="AK23">
            <v>0</v>
          </cell>
          <cell r="AL23">
            <v>0</v>
          </cell>
          <cell r="AM23">
            <v>94</v>
          </cell>
          <cell r="AN23">
            <v>4324</v>
          </cell>
        </row>
        <row r="24">
          <cell r="A24" t="str">
            <v>EM00071</v>
          </cell>
          <cell r="B24" t="str">
            <v>COVG490401HCLRDD04</v>
          </cell>
          <cell r="C24" t="str">
            <v>32-66-49-2194-0</v>
          </cell>
          <cell r="D24" t="str">
            <v>CORTEZ VIDALES GUADALUPE</v>
          </cell>
          <cell r="E24" t="str">
            <v>OBRAS PUBLICAS</v>
          </cell>
          <cell r="F24" t="str">
            <v>SERVICIOS PRIMARIOS</v>
          </cell>
          <cell r="G24" t="str">
            <v>AUXILIAR OPERATIVO</v>
          </cell>
          <cell r="H24" t="str">
            <v>0902016</v>
          </cell>
          <cell r="I24">
            <v>5732</v>
          </cell>
          <cell r="J24">
            <v>0</v>
          </cell>
          <cell r="K24">
            <v>0</v>
          </cell>
          <cell r="L24">
            <v>0</v>
          </cell>
          <cell r="M24">
            <v>0</v>
          </cell>
          <cell r="N24">
            <v>0</v>
          </cell>
          <cell r="O24">
            <v>0</v>
          </cell>
          <cell r="P24">
            <v>100</v>
          </cell>
          <cell r="Q24">
            <v>100</v>
          </cell>
          <cell r="R24">
            <v>0</v>
          </cell>
          <cell r="S24">
            <v>240</v>
          </cell>
          <cell r="T24">
            <v>0</v>
          </cell>
          <cell r="U24">
            <v>0</v>
          </cell>
          <cell r="V24">
            <v>0</v>
          </cell>
          <cell r="W24">
            <v>0</v>
          </cell>
          <cell r="X24">
            <v>6172</v>
          </cell>
          <cell r="Y24">
            <v>162</v>
          </cell>
          <cell r="Z24">
            <v>0</v>
          </cell>
          <cell r="AA24">
            <v>0</v>
          </cell>
          <cell r="AB24">
            <v>290</v>
          </cell>
          <cell r="AC24">
            <v>58</v>
          </cell>
          <cell r="AD24">
            <v>0</v>
          </cell>
          <cell r="AE24">
            <v>0</v>
          </cell>
          <cell r="AF24">
            <v>0</v>
          </cell>
          <cell r="AG24">
            <v>0</v>
          </cell>
          <cell r="AH24">
            <v>0</v>
          </cell>
          <cell r="AI24">
            <v>0</v>
          </cell>
          <cell r="AJ24">
            <v>0</v>
          </cell>
          <cell r="AK24">
            <v>0</v>
          </cell>
          <cell r="AL24">
            <v>0</v>
          </cell>
          <cell r="AM24">
            <v>510</v>
          </cell>
          <cell r="AN24">
            <v>5662</v>
          </cell>
        </row>
        <row r="25">
          <cell r="A25" t="str">
            <v>EM00072</v>
          </cell>
          <cell r="B25" t="str">
            <v>MACJ670220HCLRRN03</v>
          </cell>
          <cell r="C25" t="str">
            <v>32-11-67-0107-2</v>
          </cell>
          <cell r="D25" t="str">
            <v>MARQUEZ CRUZ JUAN CARLOS</v>
          </cell>
          <cell r="E25" t="str">
            <v>OBRAS PUBLICAS</v>
          </cell>
          <cell r="F25" t="str">
            <v>SERVICIOS PRIMARIOS</v>
          </cell>
          <cell r="G25" t="str">
            <v>AUXILIAR OPERATIVO</v>
          </cell>
          <cell r="H25" t="str">
            <v>0902016</v>
          </cell>
          <cell r="I25">
            <v>5732</v>
          </cell>
          <cell r="J25">
            <v>0</v>
          </cell>
          <cell r="K25">
            <v>0</v>
          </cell>
          <cell r="L25">
            <v>0</v>
          </cell>
          <cell r="M25">
            <v>0</v>
          </cell>
          <cell r="N25">
            <v>0</v>
          </cell>
          <cell r="O25">
            <v>0</v>
          </cell>
          <cell r="P25">
            <v>100</v>
          </cell>
          <cell r="Q25">
            <v>100</v>
          </cell>
          <cell r="R25">
            <v>0</v>
          </cell>
          <cell r="S25">
            <v>240</v>
          </cell>
          <cell r="T25">
            <v>0</v>
          </cell>
          <cell r="U25">
            <v>0</v>
          </cell>
          <cell r="V25">
            <v>0</v>
          </cell>
          <cell r="W25">
            <v>0</v>
          </cell>
          <cell r="X25">
            <v>6172</v>
          </cell>
          <cell r="Y25">
            <v>162</v>
          </cell>
          <cell r="Z25">
            <v>0</v>
          </cell>
          <cell r="AA25">
            <v>0</v>
          </cell>
          <cell r="AB25">
            <v>290</v>
          </cell>
          <cell r="AC25">
            <v>58</v>
          </cell>
          <cell r="AD25">
            <v>0</v>
          </cell>
          <cell r="AE25">
            <v>0</v>
          </cell>
          <cell r="AF25">
            <v>0</v>
          </cell>
          <cell r="AG25">
            <v>0</v>
          </cell>
          <cell r="AH25">
            <v>0</v>
          </cell>
          <cell r="AI25">
            <v>0</v>
          </cell>
          <cell r="AJ25">
            <v>0</v>
          </cell>
          <cell r="AK25">
            <v>0</v>
          </cell>
          <cell r="AL25">
            <v>0</v>
          </cell>
          <cell r="AM25">
            <v>510</v>
          </cell>
          <cell r="AN25">
            <v>5662</v>
          </cell>
        </row>
        <row r="26">
          <cell r="A26" t="str">
            <v>EM00075</v>
          </cell>
          <cell r="B26" t="str">
            <v>AADL480801HCLMLN01</v>
          </cell>
          <cell r="C26" t="str">
            <v>32-67-48-2001-7</v>
          </cell>
          <cell r="D26" t="str">
            <v>AMARO DELGADILLO LEONARDO</v>
          </cell>
          <cell r="E26" t="str">
            <v>TESORERIA</v>
          </cell>
          <cell r="F26" t="str">
            <v>PENSIONADO</v>
          </cell>
          <cell r="G26" t="str">
            <v>PENSIONADOS</v>
          </cell>
          <cell r="H26" t="str">
            <v>1401017</v>
          </cell>
          <cell r="I26">
            <v>5788</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5788</v>
          </cell>
          <cell r="Y26">
            <v>130</v>
          </cell>
          <cell r="Z26">
            <v>128</v>
          </cell>
          <cell r="AA26">
            <v>0</v>
          </cell>
          <cell r="AB26">
            <v>0</v>
          </cell>
          <cell r="AC26">
            <v>0</v>
          </cell>
          <cell r="AD26">
            <v>0</v>
          </cell>
          <cell r="AE26">
            <v>0</v>
          </cell>
          <cell r="AF26">
            <v>0</v>
          </cell>
          <cell r="AG26">
            <v>0</v>
          </cell>
          <cell r="AH26">
            <v>0</v>
          </cell>
          <cell r="AI26">
            <v>0</v>
          </cell>
          <cell r="AJ26">
            <v>0</v>
          </cell>
          <cell r="AK26">
            <v>0</v>
          </cell>
          <cell r="AL26">
            <v>0</v>
          </cell>
          <cell r="AM26">
            <v>258</v>
          </cell>
          <cell r="AN26">
            <v>5530</v>
          </cell>
        </row>
        <row r="27">
          <cell r="A27" t="str">
            <v>EM00076</v>
          </cell>
          <cell r="B27" t="str">
            <v>CAPF560826MNLBXR01</v>
          </cell>
          <cell r="C27" t="str">
            <v>32-11-56-0051-5</v>
          </cell>
          <cell r="D27" t="str">
            <v>CABELLO DE LA PEÑA FRANCISCA</v>
          </cell>
          <cell r="E27" t="str">
            <v>TESORERIA</v>
          </cell>
          <cell r="F27" t="str">
            <v>PENSIONADO</v>
          </cell>
          <cell r="G27" t="str">
            <v>PENSIONADOS</v>
          </cell>
          <cell r="H27" t="str">
            <v>1401017</v>
          </cell>
          <cell r="I27">
            <v>4510</v>
          </cell>
          <cell r="J27">
            <v>0</v>
          </cell>
          <cell r="K27">
            <v>0</v>
          </cell>
          <cell r="L27">
            <v>0</v>
          </cell>
          <cell r="M27">
            <v>0</v>
          </cell>
          <cell r="N27">
            <v>0</v>
          </cell>
          <cell r="O27">
            <v>68</v>
          </cell>
          <cell r="P27">
            <v>0</v>
          </cell>
          <cell r="Q27">
            <v>0</v>
          </cell>
          <cell r="R27">
            <v>0</v>
          </cell>
          <cell r="S27">
            <v>0</v>
          </cell>
          <cell r="T27">
            <v>0</v>
          </cell>
          <cell r="U27">
            <v>0</v>
          </cell>
          <cell r="V27">
            <v>0</v>
          </cell>
          <cell r="W27">
            <v>0</v>
          </cell>
          <cell r="X27">
            <v>4578</v>
          </cell>
          <cell r="Y27">
            <v>0</v>
          </cell>
          <cell r="Z27">
            <v>100</v>
          </cell>
          <cell r="AA27">
            <v>0</v>
          </cell>
          <cell r="AB27">
            <v>0</v>
          </cell>
          <cell r="AC27">
            <v>0</v>
          </cell>
          <cell r="AD27">
            <v>0</v>
          </cell>
          <cell r="AE27">
            <v>0</v>
          </cell>
          <cell r="AF27">
            <v>0</v>
          </cell>
          <cell r="AG27">
            <v>0</v>
          </cell>
          <cell r="AH27">
            <v>0</v>
          </cell>
          <cell r="AI27">
            <v>0</v>
          </cell>
          <cell r="AJ27">
            <v>0</v>
          </cell>
          <cell r="AK27">
            <v>0</v>
          </cell>
          <cell r="AL27">
            <v>0</v>
          </cell>
          <cell r="AM27">
            <v>100</v>
          </cell>
          <cell r="AN27">
            <v>4478</v>
          </cell>
        </row>
        <row r="28">
          <cell r="A28" t="str">
            <v>EM00078</v>
          </cell>
          <cell r="B28" t="str">
            <v>VXGA430613HCLLSN06</v>
          </cell>
          <cell r="C28" t="str">
            <v>32-11-43-0002-6</v>
          </cell>
          <cell r="D28" t="str">
            <v>VALDES GUZMAN ANTONIO</v>
          </cell>
          <cell r="E28" t="str">
            <v>SECRETARIA DEL AYUNTAMIENTO</v>
          </cell>
          <cell r="F28" t="str">
            <v>SEGURIDAD PUBLICA</v>
          </cell>
          <cell r="G28" t="str">
            <v>POLICIA</v>
          </cell>
          <cell r="H28" t="str">
            <v>1206018</v>
          </cell>
          <cell r="I28">
            <v>8000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8000</v>
          </cell>
          <cell r="Y28">
            <v>698</v>
          </cell>
          <cell r="Z28">
            <v>176</v>
          </cell>
          <cell r="AA28">
            <v>0</v>
          </cell>
          <cell r="AB28">
            <v>0</v>
          </cell>
          <cell r="AC28">
            <v>0</v>
          </cell>
          <cell r="AD28">
            <v>0</v>
          </cell>
          <cell r="AE28">
            <v>0</v>
          </cell>
          <cell r="AF28">
            <v>0</v>
          </cell>
          <cell r="AG28">
            <v>0</v>
          </cell>
          <cell r="AH28">
            <v>0</v>
          </cell>
          <cell r="AI28">
            <v>0</v>
          </cell>
          <cell r="AJ28">
            <v>0</v>
          </cell>
          <cell r="AK28">
            <v>0</v>
          </cell>
          <cell r="AL28">
            <v>0</v>
          </cell>
          <cell r="AM28">
            <v>874</v>
          </cell>
          <cell r="AN28">
            <v>7126</v>
          </cell>
        </row>
        <row r="29">
          <cell r="A29" t="str">
            <v>EM00097</v>
          </cell>
          <cell r="B29" t="str">
            <v>LOMJ450624HCLPNN00</v>
          </cell>
          <cell r="C29" t="str">
            <v>32-69-45-1213-1</v>
          </cell>
          <cell r="D29" t="str">
            <v>LOPEZ MONCADA JUAN ANTONIO</v>
          </cell>
          <cell r="E29" t="str">
            <v>OBRAS PUBLICAS</v>
          </cell>
          <cell r="F29" t="str">
            <v>SERVICIOS PRIMARIOS</v>
          </cell>
          <cell r="G29" t="str">
            <v>AUXILIAR OPERATIVO</v>
          </cell>
          <cell r="H29" t="str">
            <v>0902016</v>
          </cell>
          <cell r="I29">
            <v>5732</v>
          </cell>
          <cell r="J29">
            <v>0</v>
          </cell>
          <cell r="K29">
            <v>0</v>
          </cell>
          <cell r="L29">
            <v>0</v>
          </cell>
          <cell r="M29">
            <v>0</v>
          </cell>
          <cell r="N29">
            <v>0</v>
          </cell>
          <cell r="O29">
            <v>0</v>
          </cell>
          <cell r="P29">
            <v>100</v>
          </cell>
          <cell r="Q29">
            <v>90</v>
          </cell>
          <cell r="R29">
            <v>0</v>
          </cell>
          <cell r="S29">
            <v>240</v>
          </cell>
          <cell r="T29">
            <v>0</v>
          </cell>
          <cell r="U29">
            <v>0</v>
          </cell>
          <cell r="V29">
            <v>0</v>
          </cell>
          <cell r="W29">
            <v>0</v>
          </cell>
          <cell r="X29">
            <v>6162</v>
          </cell>
          <cell r="Y29">
            <v>162</v>
          </cell>
          <cell r="Z29">
            <v>0</v>
          </cell>
          <cell r="AA29">
            <v>0</v>
          </cell>
          <cell r="AB29">
            <v>290</v>
          </cell>
          <cell r="AC29">
            <v>58</v>
          </cell>
          <cell r="AD29">
            <v>0</v>
          </cell>
          <cell r="AE29">
            <v>0</v>
          </cell>
          <cell r="AF29">
            <v>0</v>
          </cell>
          <cell r="AG29">
            <v>0</v>
          </cell>
          <cell r="AH29">
            <v>0</v>
          </cell>
          <cell r="AI29">
            <v>0</v>
          </cell>
          <cell r="AJ29">
            <v>0</v>
          </cell>
          <cell r="AK29">
            <v>0</v>
          </cell>
          <cell r="AL29">
            <v>0</v>
          </cell>
          <cell r="AM29">
            <v>510</v>
          </cell>
          <cell r="AN29">
            <v>5652</v>
          </cell>
        </row>
        <row r="30">
          <cell r="A30" t="str">
            <v>EM00098</v>
          </cell>
          <cell r="B30" t="str">
            <v>CAPN790506HCLHLX02</v>
          </cell>
          <cell r="C30" t="str">
            <v>32-11-79-0208-3</v>
          </cell>
          <cell r="D30" t="str">
            <v>CHARLES PALACIOS NOE ALEJANDRO</v>
          </cell>
          <cell r="E30" t="str">
            <v>TESORERIA</v>
          </cell>
          <cell r="F30" t="str">
            <v>CONTABILIDAD</v>
          </cell>
          <cell r="G30" t="str">
            <v>AUXILIAR ADMINISTRATIVO</v>
          </cell>
          <cell r="H30" t="str">
            <v>1407015</v>
          </cell>
          <cell r="I30">
            <v>6428</v>
          </cell>
          <cell r="J30">
            <v>0</v>
          </cell>
          <cell r="K30">
            <v>0</v>
          </cell>
          <cell r="L30">
            <v>0</v>
          </cell>
          <cell r="M30">
            <v>0</v>
          </cell>
          <cell r="N30">
            <v>0</v>
          </cell>
          <cell r="O30">
            <v>0</v>
          </cell>
          <cell r="P30">
            <v>100</v>
          </cell>
          <cell r="Q30">
            <v>70</v>
          </cell>
          <cell r="R30">
            <v>0</v>
          </cell>
          <cell r="S30">
            <v>240</v>
          </cell>
          <cell r="T30">
            <v>0</v>
          </cell>
          <cell r="U30">
            <v>1513</v>
          </cell>
          <cell r="V30">
            <v>0</v>
          </cell>
          <cell r="W30">
            <v>0</v>
          </cell>
          <cell r="X30">
            <v>8351</v>
          </cell>
          <cell r="Y30">
            <v>278</v>
          </cell>
          <cell r="Z30">
            <v>0</v>
          </cell>
          <cell r="AA30">
            <v>0</v>
          </cell>
          <cell r="AB30">
            <v>290</v>
          </cell>
          <cell r="AC30">
            <v>64</v>
          </cell>
          <cell r="AD30">
            <v>0</v>
          </cell>
          <cell r="AE30">
            <v>0</v>
          </cell>
          <cell r="AF30">
            <v>0</v>
          </cell>
          <cell r="AG30">
            <v>0</v>
          </cell>
          <cell r="AH30">
            <v>0</v>
          </cell>
          <cell r="AI30">
            <v>0</v>
          </cell>
          <cell r="AJ30">
            <v>0</v>
          </cell>
          <cell r="AK30">
            <v>0</v>
          </cell>
          <cell r="AL30">
            <v>0</v>
          </cell>
          <cell r="AM30">
            <v>632</v>
          </cell>
          <cell r="AN30">
            <v>7719</v>
          </cell>
        </row>
        <row r="31">
          <cell r="A31" t="str">
            <v>EM00101</v>
          </cell>
          <cell r="B31" t="str">
            <v>MECF451105HCLJSR09</v>
          </cell>
          <cell r="C31" t="str">
            <v>32-77-45-0196-2</v>
          </cell>
          <cell r="D31" t="str">
            <v>MEJIA CASTRO FRANCISCO</v>
          </cell>
          <cell r="E31" t="str">
            <v>TESORERIA</v>
          </cell>
          <cell r="F31" t="str">
            <v>PENSIONADO</v>
          </cell>
          <cell r="G31" t="str">
            <v>PENSIONADOS</v>
          </cell>
          <cell r="H31" t="str">
            <v>1401017</v>
          </cell>
          <cell r="I31">
            <v>4116</v>
          </cell>
          <cell r="J31">
            <v>0</v>
          </cell>
          <cell r="K31">
            <v>0</v>
          </cell>
          <cell r="L31">
            <v>0</v>
          </cell>
          <cell r="M31">
            <v>0</v>
          </cell>
          <cell r="N31">
            <v>0</v>
          </cell>
          <cell r="O31">
            <v>136</v>
          </cell>
          <cell r="P31">
            <v>0</v>
          </cell>
          <cell r="Q31">
            <v>0</v>
          </cell>
          <cell r="R31">
            <v>0</v>
          </cell>
          <cell r="S31">
            <v>0</v>
          </cell>
          <cell r="T31">
            <v>0</v>
          </cell>
          <cell r="U31">
            <v>0</v>
          </cell>
          <cell r="V31">
            <v>0</v>
          </cell>
          <cell r="W31">
            <v>0</v>
          </cell>
          <cell r="X31">
            <v>4252</v>
          </cell>
          <cell r="Y31">
            <v>0</v>
          </cell>
          <cell r="Z31">
            <v>90</v>
          </cell>
          <cell r="AA31">
            <v>0</v>
          </cell>
          <cell r="AB31">
            <v>0</v>
          </cell>
          <cell r="AC31">
            <v>0</v>
          </cell>
          <cell r="AD31">
            <v>0</v>
          </cell>
          <cell r="AE31">
            <v>0</v>
          </cell>
          <cell r="AF31">
            <v>0</v>
          </cell>
          <cell r="AG31">
            <v>0</v>
          </cell>
          <cell r="AH31">
            <v>0</v>
          </cell>
          <cell r="AI31">
            <v>0</v>
          </cell>
          <cell r="AJ31">
            <v>0</v>
          </cell>
          <cell r="AK31">
            <v>0</v>
          </cell>
          <cell r="AL31">
            <v>0</v>
          </cell>
          <cell r="AM31">
            <v>90</v>
          </cell>
          <cell r="AN31">
            <v>4162</v>
          </cell>
        </row>
        <row r="32">
          <cell r="A32" t="str">
            <v>EM00109</v>
          </cell>
          <cell r="B32" t="str">
            <v>RAVD721028MCLMSN00</v>
          </cell>
          <cell r="C32" t="str">
            <v>32-11-72-0161-9</v>
          </cell>
          <cell r="D32" t="str">
            <v>RAMIREZ VAZQUEZ DIANA LOURDES</v>
          </cell>
          <cell r="E32" t="str">
            <v>DIF</v>
          </cell>
          <cell r="F32" t="str">
            <v>IGUALDAD E INCLUSION SOCIAL</v>
          </cell>
          <cell r="G32" t="str">
            <v>RECEPCIONISTA</v>
          </cell>
          <cell r="H32" t="str">
            <v>2901012</v>
          </cell>
          <cell r="I32">
            <v>6000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6000</v>
          </cell>
          <cell r="Y32">
            <v>154</v>
          </cell>
          <cell r="Z32">
            <v>132</v>
          </cell>
          <cell r="AA32">
            <v>0</v>
          </cell>
          <cell r="AB32">
            <v>0</v>
          </cell>
          <cell r="AC32">
            <v>0</v>
          </cell>
          <cell r="AD32">
            <v>0</v>
          </cell>
          <cell r="AE32">
            <v>358</v>
          </cell>
          <cell r="AF32">
            <v>0</v>
          </cell>
          <cell r="AG32">
            <v>0</v>
          </cell>
          <cell r="AH32">
            <v>0</v>
          </cell>
          <cell r="AI32">
            <v>0</v>
          </cell>
          <cell r="AJ32">
            <v>0</v>
          </cell>
          <cell r="AK32">
            <v>0</v>
          </cell>
          <cell r="AL32">
            <v>0</v>
          </cell>
          <cell r="AM32">
            <v>644</v>
          </cell>
          <cell r="AN32">
            <v>5356</v>
          </cell>
        </row>
        <row r="33">
          <cell r="A33" t="str">
            <v>EM00112</v>
          </cell>
          <cell r="B33" t="str">
            <v>TOVJ720321MCLRDN05</v>
          </cell>
          <cell r="C33" t="str">
            <v>32-88-72-7845-8</v>
          </cell>
          <cell r="D33" t="str">
            <v>TORRES VIDALES JUANA MARIA</v>
          </cell>
          <cell r="E33" t="str">
            <v>OBRAS PUBLICAS</v>
          </cell>
          <cell r="F33" t="str">
            <v>OBRAS PUBLICAS</v>
          </cell>
          <cell r="G33" t="str">
            <v>AUXILIAR ADMINISTRATIVO</v>
          </cell>
          <cell r="H33" t="str">
            <v>0901013</v>
          </cell>
          <cell r="I33">
            <v>6428</v>
          </cell>
          <cell r="J33">
            <v>0</v>
          </cell>
          <cell r="K33">
            <v>0</v>
          </cell>
          <cell r="L33">
            <v>0</v>
          </cell>
          <cell r="M33">
            <v>0</v>
          </cell>
          <cell r="N33">
            <v>0</v>
          </cell>
          <cell r="O33">
            <v>0</v>
          </cell>
          <cell r="P33">
            <v>100</v>
          </cell>
          <cell r="Q33">
            <v>90</v>
          </cell>
          <cell r="R33">
            <v>0</v>
          </cell>
          <cell r="S33">
            <v>0</v>
          </cell>
          <cell r="T33">
            <v>0</v>
          </cell>
          <cell r="U33">
            <v>2329</v>
          </cell>
          <cell r="V33">
            <v>0</v>
          </cell>
          <cell r="W33">
            <v>0</v>
          </cell>
          <cell r="X33">
            <v>8947</v>
          </cell>
          <cell r="Y33">
            <v>252</v>
          </cell>
          <cell r="Z33">
            <v>0</v>
          </cell>
          <cell r="AA33">
            <v>0</v>
          </cell>
          <cell r="AB33">
            <v>290</v>
          </cell>
          <cell r="AC33">
            <v>64</v>
          </cell>
          <cell r="AD33">
            <v>0</v>
          </cell>
          <cell r="AE33">
            <v>1314</v>
          </cell>
          <cell r="AF33">
            <v>0</v>
          </cell>
          <cell r="AG33">
            <v>0</v>
          </cell>
          <cell r="AH33">
            <v>0</v>
          </cell>
          <cell r="AI33">
            <v>0</v>
          </cell>
          <cell r="AJ33">
            <v>0</v>
          </cell>
          <cell r="AK33">
            <v>0</v>
          </cell>
          <cell r="AL33">
            <v>0</v>
          </cell>
          <cell r="AM33">
            <v>1920</v>
          </cell>
          <cell r="AN33">
            <v>7027</v>
          </cell>
        </row>
        <row r="34">
          <cell r="A34" t="str">
            <v>EM00120</v>
          </cell>
          <cell r="B34" t="str">
            <v>MOPI661102HCLRRG04</v>
          </cell>
          <cell r="C34" t="str">
            <v>32-90-66-7650-0</v>
          </cell>
          <cell r="D34" t="str">
            <v>MORENO PEREZ JOSE IGNACIO</v>
          </cell>
          <cell r="E34" t="str">
            <v>OBRAS PUBLICAS</v>
          </cell>
          <cell r="F34" t="str">
            <v>SERVICIOS PRIMARIOS</v>
          </cell>
          <cell r="G34" t="str">
            <v>AUXILIAR OPERATIVO</v>
          </cell>
          <cell r="H34" t="str">
            <v>0902016</v>
          </cell>
          <cell r="I34">
            <v>5732</v>
          </cell>
          <cell r="J34">
            <v>0</v>
          </cell>
          <cell r="K34">
            <v>0</v>
          </cell>
          <cell r="L34">
            <v>0</v>
          </cell>
          <cell r="M34">
            <v>0</v>
          </cell>
          <cell r="N34">
            <v>0</v>
          </cell>
          <cell r="O34">
            <v>0</v>
          </cell>
          <cell r="P34">
            <v>100</v>
          </cell>
          <cell r="Q34">
            <v>70</v>
          </cell>
          <cell r="R34">
            <v>0</v>
          </cell>
          <cell r="S34">
            <v>240</v>
          </cell>
          <cell r="T34">
            <v>0</v>
          </cell>
          <cell r="U34">
            <v>1110</v>
          </cell>
          <cell r="V34">
            <v>0</v>
          </cell>
          <cell r="W34">
            <v>0</v>
          </cell>
          <cell r="X34">
            <v>7252</v>
          </cell>
          <cell r="Y34">
            <v>162</v>
          </cell>
          <cell r="Z34">
            <v>0</v>
          </cell>
          <cell r="AA34">
            <v>0</v>
          </cell>
          <cell r="AB34">
            <v>290</v>
          </cell>
          <cell r="AC34">
            <v>58</v>
          </cell>
          <cell r="AD34">
            <v>0</v>
          </cell>
          <cell r="AE34">
            <v>0</v>
          </cell>
          <cell r="AF34">
            <v>0</v>
          </cell>
          <cell r="AG34">
            <v>0</v>
          </cell>
          <cell r="AH34">
            <v>0</v>
          </cell>
          <cell r="AI34">
            <v>0</v>
          </cell>
          <cell r="AJ34">
            <v>0</v>
          </cell>
          <cell r="AK34">
            <v>0</v>
          </cell>
          <cell r="AL34">
            <v>0</v>
          </cell>
          <cell r="AM34">
            <v>510</v>
          </cell>
          <cell r="AN34">
            <v>6742</v>
          </cell>
        </row>
        <row r="35">
          <cell r="A35" t="str">
            <v>EM00121</v>
          </cell>
          <cell r="B35" t="str">
            <v>VIFV660222HCLDLR07</v>
          </cell>
          <cell r="C35" t="str">
            <v>32-84-66-8411-9</v>
          </cell>
          <cell r="D35" t="str">
            <v>VIDALES FLORES VIRGILIO</v>
          </cell>
          <cell r="E35" t="str">
            <v>OBRAS PUBLICAS</v>
          </cell>
          <cell r="F35" t="str">
            <v>SERVICIOS PRIMARIOS</v>
          </cell>
          <cell r="G35" t="str">
            <v>AUXILIAR OPERATIVO</v>
          </cell>
          <cell r="H35" t="str">
            <v>0902016</v>
          </cell>
          <cell r="I35">
            <v>5732</v>
          </cell>
          <cell r="J35">
            <v>0</v>
          </cell>
          <cell r="K35">
            <v>0</v>
          </cell>
          <cell r="L35">
            <v>0</v>
          </cell>
          <cell r="M35">
            <v>0</v>
          </cell>
          <cell r="N35">
            <v>0</v>
          </cell>
          <cell r="O35">
            <v>0</v>
          </cell>
          <cell r="P35">
            <v>100</v>
          </cell>
          <cell r="Q35">
            <v>70</v>
          </cell>
          <cell r="R35">
            <v>0</v>
          </cell>
          <cell r="S35">
            <v>240</v>
          </cell>
          <cell r="T35">
            <v>0</v>
          </cell>
          <cell r="U35">
            <v>930</v>
          </cell>
          <cell r="V35">
            <v>0</v>
          </cell>
          <cell r="W35">
            <v>0</v>
          </cell>
          <cell r="X35">
            <v>7072</v>
          </cell>
          <cell r="Y35">
            <v>162</v>
          </cell>
          <cell r="Z35">
            <v>0</v>
          </cell>
          <cell r="AA35">
            <v>0</v>
          </cell>
          <cell r="AB35">
            <v>290</v>
          </cell>
          <cell r="AC35">
            <v>58</v>
          </cell>
          <cell r="AD35">
            <v>0</v>
          </cell>
          <cell r="AE35">
            <v>0</v>
          </cell>
          <cell r="AF35">
            <v>0</v>
          </cell>
          <cell r="AG35">
            <v>0</v>
          </cell>
          <cell r="AH35">
            <v>0</v>
          </cell>
          <cell r="AI35">
            <v>0</v>
          </cell>
          <cell r="AJ35">
            <v>0</v>
          </cell>
          <cell r="AK35">
            <v>0</v>
          </cell>
          <cell r="AL35">
            <v>0</v>
          </cell>
          <cell r="AM35">
            <v>510</v>
          </cell>
          <cell r="AN35">
            <v>6562</v>
          </cell>
        </row>
        <row r="36">
          <cell r="A36" t="str">
            <v>EM00127</v>
          </cell>
          <cell r="B36" t="str">
            <v>FODJ650202HCLLVS07</v>
          </cell>
          <cell r="C36" t="str">
            <v>32-85-65-7542-1</v>
          </cell>
          <cell r="D36" t="str">
            <v>FLORES DAVILA JESUS ALEJANDRO</v>
          </cell>
          <cell r="E36" t="str">
            <v>TESORERIA</v>
          </cell>
          <cell r="F36" t="str">
            <v>CONTABILIDAD</v>
          </cell>
          <cell r="G36" t="str">
            <v>CORDINADOR</v>
          </cell>
          <cell r="H36" t="str">
            <v>1407015</v>
          </cell>
          <cell r="I36">
            <v>8000</v>
          </cell>
          <cell r="J36">
            <v>0</v>
          </cell>
          <cell r="K36">
            <v>0</v>
          </cell>
          <cell r="L36">
            <v>0</v>
          </cell>
          <cell r="M36">
            <v>0</v>
          </cell>
          <cell r="N36">
            <v>600</v>
          </cell>
          <cell r="O36">
            <v>0</v>
          </cell>
          <cell r="P36">
            <v>100</v>
          </cell>
          <cell r="Q36">
            <v>100</v>
          </cell>
          <cell r="R36">
            <v>0</v>
          </cell>
          <cell r="S36">
            <v>120</v>
          </cell>
          <cell r="T36">
            <v>0</v>
          </cell>
          <cell r="U36">
            <v>0</v>
          </cell>
          <cell r="V36">
            <v>0</v>
          </cell>
          <cell r="W36">
            <v>0</v>
          </cell>
          <cell r="X36">
            <v>8920</v>
          </cell>
          <cell r="Y36">
            <v>1067</v>
          </cell>
          <cell r="Z36">
            <v>0</v>
          </cell>
          <cell r="AA36">
            <v>0</v>
          </cell>
          <cell r="AB36">
            <v>290</v>
          </cell>
          <cell r="AC36">
            <v>92</v>
          </cell>
          <cell r="AD36">
            <v>0</v>
          </cell>
          <cell r="AE36">
            <v>0</v>
          </cell>
          <cell r="AF36">
            <v>0</v>
          </cell>
          <cell r="AG36">
            <v>0</v>
          </cell>
          <cell r="AH36">
            <v>0</v>
          </cell>
          <cell r="AI36">
            <v>0</v>
          </cell>
          <cell r="AJ36">
            <v>0</v>
          </cell>
          <cell r="AK36">
            <v>0</v>
          </cell>
          <cell r="AL36">
            <v>0</v>
          </cell>
          <cell r="AM36">
            <v>1449</v>
          </cell>
          <cell r="AN36">
            <v>7471</v>
          </cell>
        </row>
        <row r="37">
          <cell r="A37" t="str">
            <v>EM00127</v>
          </cell>
          <cell r="B37" t="str">
            <v>FODJ650202HCLLVS07</v>
          </cell>
          <cell r="C37" t="str">
            <v>32-85-65-7542-1</v>
          </cell>
          <cell r="D37" t="str">
            <v>PRIM VAC</v>
          </cell>
          <cell r="E37" t="str">
            <v>TESORERIA</v>
          </cell>
          <cell r="F37" t="str">
            <v>CONTABILIDAD</v>
          </cell>
          <cell r="G37" t="str">
            <v>CORDINADOR</v>
          </cell>
          <cell r="H37" t="str">
            <v>1407015</v>
          </cell>
          <cell r="T37">
            <v>-5973</v>
          </cell>
          <cell r="X37">
            <v>-5973</v>
          </cell>
          <cell r="AM37">
            <v>0</v>
          </cell>
          <cell r="AN37">
            <v>-5973</v>
          </cell>
        </row>
        <row r="38">
          <cell r="A38" t="str">
            <v>EM00135</v>
          </cell>
          <cell r="B38" t="str">
            <v>UAME551013HNLDNL03</v>
          </cell>
          <cell r="C38" t="str">
            <v>32-74-55-3085-0</v>
          </cell>
          <cell r="D38" t="str">
            <v>UDAVE MENDOZA ELEAZAR</v>
          </cell>
          <cell r="E38" t="str">
            <v>OBRAS PUBLICAS</v>
          </cell>
          <cell r="F38" t="str">
            <v>ECOLOGIA</v>
          </cell>
          <cell r="G38" t="str">
            <v>AUXILIAR OPERATIVO</v>
          </cell>
          <cell r="H38" t="str">
            <v>0902024</v>
          </cell>
          <cell r="I38">
            <v>4500</v>
          </cell>
          <cell r="J38">
            <v>0</v>
          </cell>
          <cell r="K38">
            <v>0</v>
          </cell>
          <cell r="L38">
            <v>0</v>
          </cell>
          <cell r="M38">
            <v>0</v>
          </cell>
          <cell r="N38">
            <v>0</v>
          </cell>
          <cell r="O38">
            <v>68</v>
          </cell>
          <cell r="P38">
            <v>0</v>
          </cell>
          <cell r="Q38">
            <v>0</v>
          </cell>
          <cell r="R38">
            <v>0</v>
          </cell>
          <cell r="S38">
            <v>0</v>
          </cell>
          <cell r="T38">
            <v>0</v>
          </cell>
          <cell r="U38">
            <v>0</v>
          </cell>
          <cell r="V38">
            <v>0</v>
          </cell>
          <cell r="W38">
            <v>0</v>
          </cell>
          <cell r="X38">
            <v>4568</v>
          </cell>
          <cell r="Y38">
            <v>0</v>
          </cell>
          <cell r="Z38">
            <v>98</v>
          </cell>
          <cell r="AA38">
            <v>0</v>
          </cell>
          <cell r="AB38">
            <v>0</v>
          </cell>
          <cell r="AC38">
            <v>0</v>
          </cell>
          <cell r="AD38">
            <v>0</v>
          </cell>
          <cell r="AE38">
            <v>0</v>
          </cell>
          <cell r="AF38">
            <v>0</v>
          </cell>
          <cell r="AG38">
            <v>0</v>
          </cell>
          <cell r="AH38">
            <v>0</v>
          </cell>
          <cell r="AI38">
            <v>0</v>
          </cell>
          <cell r="AJ38">
            <v>0</v>
          </cell>
          <cell r="AK38">
            <v>0</v>
          </cell>
          <cell r="AL38">
            <v>0</v>
          </cell>
          <cell r="AM38">
            <v>98</v>
          </cell>
          <cell r="AN38">
            <v>4470</v>
          </cell>
        </row>
        <row r="39">
          <cell r="A39" t="str">
            <v>EM00140</v>
          </cell>
          <cell r="B39" t="str">
            <v>AAMV780417MCLMRR07</v>
          </cell>
          <cell r="C39" t="str">
            <v>32-96-78-8218-7</v>
          </cell>
          <cell r="D39" t="str">
            <v>AMARO MORENO VERONICA</v>
          </cell>
          <cell r="E39" t="str">
            <v>SECRETARIA DEL AYUNTAMIENTO</v>
          </cell>
          <cell r="F39" t="str">
            <v>SEGURIDAD PUBLICA</v>
          </cell>
          <cell r="G39" t="str">
            <v>RECEPCIONISTA</v>
          </cell>
          <cell r="H39" t="str">
            <v>1206018</v>
          </cell>
          <cell r="I39">
            <v>6428</v>
          </cell>
          <cell r="J39">
            <v>0</v>
          </cell>
          <cell r="K39">
            <v>0</v>
          </cell>
          <cell r="L39">
            <v>0</v>
          </cell>
          <cell r="M39">
            <v>0</v>
          </cell>
          <cell r="N39">
            <v>0</v>
          </cell>
          <cell r="O39">
            <v>0</v>
          </cell>
          <cell r="P39">
            <v>100</v>
          </cell>
          <cell r="Q39">
            <v>70</v>
          </cell>
          <cell r="R39">
            <v>0</v>
          </cell>
          <cell r="S39">
            <v>240</v>
          </cell>
          <cell r="T39">
            <v>0</v>
          </cell>
          <cell r="U39">
            <v>1083</v>
          </cell>
          <cell r="V39">
            <v>0</v>
          </cell>
          <cell r="W39">
            <v>0</v>
          </cell>
          <cell r="X39">
            <v>7921</v>
          </cell>
          <cell r="Y39">
            <v>278</v>
          </cell>
          <cell r="Z39">
            <v>0</v>
          </cell>
          <cell r="AA39">
            <v>0</v>
          </cell>
          <cell r="AB39">
            <v>290</v>
          </cell>
          <cell r="AC39">
            <v>64</v>
          </cell>
          <cell r="AD39">
            <v>458</v>
          </cell>
          <cell r="AE39">
            <v>0</v>
          </cell>
          <cell r="AF39">
            <v>0</v>
          </cell>
          <cell r="AG39">
            <v>0</v>
          </cell>
          <cell r="AH39">
            <v>0</v>
          </cell>
          <cell r="AI39">
            <v>0</v>
          </cell>
          <cell r="AJ39">
            <v>0</v>
          </cell>
          <cell r="AK39">
            <v>0</v>
          </cell>
          <cell r="AL39">
            <v>0</v>
          </cell>
          <cell r="AM39">
            <v>1090</v>
          </cell>
          <cell r="AN39">
            <v>6831</v>
          </cell>
        </row>
        <row r="40">
          <cell r="A40" t="str">
            <v>EM00141</v>
          </cell>
          <cell r="B40" t="str">
            <v>FOFM640730HCLLLR03</v>
          </cell>
          <cell r="C40" t="str">
            <v>32-80-64-4600-4</v>
          </cell>
          <cell r="D40" t="str">
            <v>FLORES FLORES MARTIN</v>
          </cell>
          <cell r="E40" t="str">
            <v>OBRAS PUBLICAS</v>
          </cell>
          <cell r="F40" t="str">
            <v>SERVICIOS PRIMARIOS</v>
          </cell>
          <cell r="G40" t="str">
            <v>AUXILIAR OPERATIVO</v>
          </cell>
          <cell r="H40" t="str">
            <v>0902016</v>
          </cell>
          <cell r="I40">
            <v>5732</v>
          </cell>
          <cell r="J40">
            <v>0</v>
          </cell>
          <cell r="K40">
            <v>0</v>
          </cell>
          <cell r="L40">
            <v>0</v>
          </cell>
          <cell r="M40">
            <v>0</v>
          </cell>
          <cell r="N40">
            <v>0</v>
          </cell>
          <cell r="O40">
            <v>0</v>
          </cell>
          <cell r="P40">
            <v>100</v>
          </cell>
          <cell r="Q40">
            <v>70</v>
          </cell>
          <cell r="R40">
            <v>0</v>
          </cell>
          <cell r="S40">
            <v>240</v>
          </cell>
          <cell r="T40">
            <v>0</v>
          </cell>
          <cell r="U40">
            <v>588</v>
          </cell>
          <cell r="V40">
            <v>0</v>
          </cell>
          <cell r="W40">
            <v>0</v>
          </cell>
          <cell r="X40">
            <v>6730</v>
          </cell>
          <cell r="Y40">
            <v>162</v>
          </cell>
          <cell r="Z40">
            <v>0</v>
          </cell>
          <cell r="AA40">
            <v>0</v>
          </cell>
          <cell r="AB40">
            <v>290</v>
          </cell>
          <cell r="AC40">
            <v>58</v>
          </cell>
          <cell r="AD40">
            <v>0</v>
          </cell>
          <cell r="AE40">
            <v>0</v>
          </cell>
          <cell r="AF40">
            <v>0</v>
          </cell>
          <cell r="AG40">
            <v>0</v>
          </cell>
          <cell r="AH40">
            <v>0</v>
          </cell>
          <cell r="AI40">
            <v>0</v>
          </cell>
          <cell r="AJ40">
            <v>0</v>
          </cell>
          <cell r="AK40">
            <v>0</v>
          </cell>
          <cell r="AL40">
            <v>0</v>
          </cell>
          <cell r="AM40">
            <v>510</v>
          </cell>
          <cell r="AN40">
            <v>6220</v>
          </cell>
        </row>
        <row r="41">
          <cell r="A41" t="str">
            <v>EM00143</v>
          </cell>
          <cell r="B41" t="str">
            <v>PERA660509HCLRCN05</v>
          </cell>
          <cell r="C41" t="str">
            <v>32-82-66-2585-0</v>
          </cell>
          <cell r="D41" t="str">
            <v>PEREZ ROCHA ANTONIO</v>
          </cell>
          <cell r="E41" t="str">
            <v>SECRETARIA DEL AYUNTAMIENTO</v>
          </cell>
          <cell r="F41" t="str">
            <v>SEGURIDAD PUBLICA</v>
          </cell>
          <cell r="G41" t="str">
            <v>POLICIA</v>
          </cell>
          <cell r="H41" t="str">
            <v>1206018</v>
          </cell>
          <cell r="I41">
            <v>10000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10000</v>
          </cell>
          <cell r="Y41">
            <v>1046</v>
          </cell>
          <cell r="Z41">
            <v>220</v>
          </cell>
          <cell r="AA41">
            <v>0</v>
          </cell>
          <cell r="AB41">
            <v>0</v>
          </cell>
          <cell r="AC41">
            <v>0</v>
          </cell>
          <cell r="AD41">
            <v>0</v>
          </cell>
          <cell r="AE41">
            <v>0</v>
          </cell>
          <cell r="AF41">
            <v>0</v>
          </cell>
          <cell r="AG41">
            <v>0</v>
          </cell>
          <cell r="AH41">
            <v>0</v>
          </cell>
          <cell r="AI41">
            <v>0</v>
          </cell>
          <cell r="AJ41">
            <v>0</v>
          </cell>
          <cell r="AK41">
            <v>0</v>
          </cell>
          <cell r="AL41">
            <v>0</v>
          </cell>
          <cell r="AM41">
            <v>1266</v>
          </cell>
          <cell r="AN41">
            <v>8734</v>
          </cell>
        </row>
        <row r="42">
          <cell r="A42" t="str">
            <v>EM00173</v>
          </cell>
          <cell r="B42" t="str">
            <v>HEEM310325HCLRSR03</v>
          </cell>
          <cell r="C42" t="str">
            <v>32-11-31-0004-7</v>
          </cell>
          <cell r="D42" t="str">
            <v>HERNANDEZ ESPARZA MARIO</v>
          </cell>
          <cell r="E42" t="str">
            <v>TESORERIA</v>
          </cell>
          <cell r="F42" t="str">
            <v>PENSIONADO</v>
          </cell>
          <cell r="G42" t="str">
            <v>PENSIONADOS</v>
          </cell>
          <cell r="H42" t="str">
            <v>1401017</v>
          </cell>
          <cell r="I42">
            <v>2292</v>
          </cell>
          <cell r="J42">
            <v>0</v>
          </cell>
          <cell r="K42">
            <v>0</v>
          </cell>
          <cell r="L42">
            <v>0</v>
          </cell>
          <cell r="M42">
            <v>0</v>
          </cell>
          <cell r="N42">
            <v>0</v>
          </cell>
          <cell r="O42">
            <v>276</v>
          </cell>
          <cell r="P42">
            <v>0</v>
          </cell>
          <cell r="Q42">
            <v>0</v>
          </cell>
          <cell r="R42">
            <v>0</v>
          </cell>
          <cell r="S42">
            <v>0</v>
          </cell>
          <cell r="T42">
            <v>0</v>
          </cell>
          <cell r="U42">
            <v>0</v>
          </cell>
          <cell r="V42">
            <v>0</v>
          </cell>
          <cell r="W42">
            <v>0</v>
          </cell>
          <cell r="X42">
            <v>2568</v>
          </cell>
          <cell r="Y42">
            <v>0</v>
          </cell>
          <cell r="Z42">
            <v>50</v>
          </cell>
          <cell r="AA42">
            <v>0</v>
          </cell>
          <cell r="AB42">
            <v>0</v>
          </cell>
          <cell r="AC42">
            <v>0</v>
          </cell>
          <cell r="AD42">
            <v>0</v>
          </cell>
          <cell r="AE42">
            <v>0</v>
          </cell>
          <cell r="AF42">
            <v>0</v>
          </cell>
          <cell r="AG42">
            <v>0</v>
          </cell>
          <cell r="AH42">
            <v>0</v>
          </cell>
          <cell r="AI42">
            <v>0</v>
          </cell>
          <cell r="AJ42">
            <v>0</v>
          </cell>
          <cell r="AK42">
            <v>0</v>
          </cell>
          <cell r="AL42">
            <v>0</v>
          </cell>
          <cell r="AM42">
            <v>50</v>
          </cell>
          <cell r="AN42">
            <v>2518</v>
          </cell>
        </row>
        <row r="43">
          <cell r="A43" t="str">
            <v>EM00174</v>
          </cell>
          <cell r="B43" t="str">
            <v>LEDE520806HNLNMM06</v>
          </cell>
          <cell r="C43" t="str">
            <v>32-11-52-0023-3</v>
          </cell>
          <cell r="D43" t="str">
            <v>DE LEON DOMINGUEZ EMIGDIO</v>
          </cell>
          <cell r="E43" t="str">
            <v>OBRAS PUBLICAS</v>
          </cell>
          <cell r="F43" t="str">
            <v>SERVICIOS PRIMARIOS</v>
          </cell>
          <cell r="G43" t="str">
            <v>AUXILIAR OPERATIVO</v>
          </cell>
          <cell r="H43" t="str">
            <v>0902016</v>
          </cell>
          <cell r="I43">
            <v>4000</v>
          </cell>
          <cell r="J43">
            <v>0</v>
          </cell>
          <cell r="K43">
            <v>0</v>
          </cell>
          <cell r="L43">
            <v>0</v>
          </cell>
          <cell r="M43">
            <v>0</v>
          </cell>
          <cell r="N43">
            <v>0</v>
          </cell>
          <cell r="O43">
            <v>144</v>
          </cell>
          <cell r="P43">
            <v>0</v>
          </cell>
          <cell r="Q43">
            <v>0</v>
          </cell>
          <cell r="R43">
            <v>0</v>
          </cell>
          <cell r="S43">
            <v>0</v>
          </cell>
          <cell r="T43">
            <v>0</v>
          </cell>
          <cell r="U43">
            <v>0</v>
          </cell>
          <cell r="V43">
            <v>0</v>
          </cell>
          <cell r="W43">
            <v>0</v>
          </cell>
          <cell r="X43">
            <v>4144</v>
          </cell>
          <cell r="Y43">
            <v>0</v>
          </cell>
          <cell r="Z43">
            <v>88</v>
          </cell>
          <cell r="AA43">
            <v>0</v>
          </cell>
          <cell r="AB43">
            <v>0</v>
          </cell>
          <cell r="AC43">
            <v>0</v>
          </cell>
          <cell r="AD43">
            <v>0</v>
          </cell>
          <cell r="AE43">
            <v>0</v>
          </cell>
          <cell r="AF43">
            <v>0</v>
          </cell>
          <cell r="AG43">
            <v>0</v>
          </cell>
          <cell r="AH43">
            <v>0</v>
          </cell>
          <cell r="AI43">
            <v>0</v>
          </cell>
          <cell r="AJ43">
            <v>0</v>
          </cell>
          <cell r="AK43">
            <v>0</v>
          </cell>
          <cell r="AL43">
            <v>0</v>
          </cell>
          <cell r="AM43">
            <v>88</v>
          </cell>
          <cell r="AN43">
            <v>4056</v>
          </cell>
        </row>
        <row r="44">
          <cell r="A44" t="str">
            <v>EM00178</v>
          </cell>
          <cell r="B44" t="str">
            <v>EIPE570902HCLPRS03</v>
          </cell>
          <cell r="C44" t="str">
            <v>32-75-57-2840-2</v>
          </cell>
          <cell r="D44" t="str">
            <v>ESPINOZA PEREZ ESTEBAN</v>
          </cell>
          <cell r="E44" t="str">
            <v>OBRAS PUBLICAS</v>
          </cell>
          <cell r="F44" t="str">
            <v>DESARROLLO URBANO</v>
          </cell>
          <cell r="G44" t="str">
            <v>AUXILIAR OPERATIVO</v>
          </cell>
          <cell r="H44" t="str">
            <v>0901013</v>
          </cell>
          <cell r="I44">
            <v>6000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6000</v>
          </cell>
          <cell r="Y44">
            <v>154</v>
          </cell>
          <cell r="Z44">
            <v>132</v>
          </cell>
          <cell r="AA44">
            <v>0</v>
          </cell>
          <cell r="AB44">
            <v>0</v>
          </cell>
          <cell r="AC44">
            <v>0</v>
          </cell>
          <cell r="AD44">
            <v>0</v>
          </cell>
          <cell r="AE44">
            <v>0</v>
          </cell>
          <cell r="AF44">
            <v>0</v>
          </cell>
          <cell r="AG44">
            <v>0</v>
          </cell>
          <cell r="AH44">
            <v>0</v>
          </cell>
          <cell r="AI44">
            <v>0</v>
          </cell>
          <cell r="AJ44">
            <v>0</v>
          </cell>
          <cell r="AK44">
            <v>0</v>
          </cell>
          <cell r="AL44">
            <v>0</v>
          </cell>
          <cell r="AM44">
            <v>286</v>
          </cell>
          <cell r="AN44">
            <v>5714</v>
          </cell>
        </row>
        <row r="45">
          <cell r="A45" t="str">
            <v>EM00186</v>
          </cell>
          <cell r="B45" t="str">
            <v>MOLM661009HCSNNR03</v>
          </cell>
          <cell r="C45" t="str">
            <v>60-94-66-7542-2</v>
          </cell>
          <cell r="D45" t="str">
            <v>MONJARAZ DE LEON MARIO ALBERTO</v>
          </cell>
          <cell r="E45" t="str">
            <v>SECRETARIA DEL AYUNTAMIENTO</v>
          </cell>
          <cell r="F45" t="str">
            <v>ARCHIVO MUNICIPAL</v>
          </cell>
          <cell r="G45" t="str">
            <v>CORDINADOR</v>
          </cell>
          <cell r="H45" t="str">
            <v>1208006</v>
          </cell>
          <cell r="I45">
            <v>8000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8000</v>
          </cell>
          <cell r="Y45">
            <v>698</v>
          </cell>
          <cell r="Z45">
            <v>176</v>
          </cell>
          <cell r="AA45">
            <v>0</v>
          </cell>
          <cell r="AB45">
            <v>0</v>
          </cell>
          <cell r="AC45">
            <v>0</v>
          </cell>
          <cell r="AD45">
            <v>0</v>
          </cell>
          <cell r="AE45">
            <v>0</v>
          </cell>
          <cell r="AF45">
            <v>0</v>
          </cell>
          <cell r="AG45">
            <v>0</v>
          </cell>
          <cell r="AH45">
            <v>0</v>
          </cell>
          <cell r="AI45">
            <v>0</v>
          </cell>
          <cell r="AJ45">
            <v>0</v>
          </cell>
          <cell r="AK45">
            <v>0</v>
          </cell>
          <cell r="AL45">
            <v>0</v>
          </cell>
          <cell r="AM45">
            <v>874</v>
          </cell>
          <cell r="AN45">
            <v>7126</v>
          </cell>
        </row>
        <row r="46">
          <cell r="A46" t="str">
            <v>EM00187</v>
          </cell>
          <cell r="B46" t="str">
            <v>JUCG510109HCLRHB07</v>
          </cell>
          <cell r="C46" t="str">
            <v>32-78-51-0284-2</v>
          </cell>
          <cell r="D46" t="str">
            <v>JUAREZ CHARLES GABRIEL</v>
          </cell>
          <cell r="E46" t="str">
            <v>TESORERIA</v>
          </cell>
          <cell r="F46" t="str">
            <v>PENSIONADO</v>
          </cell>
          <cell r="G46" t="str">
            <v>PENSIONADOS</v>
          </cell>
          <cell r="H46" t="str">
            <v>1401017</v>
          </cell>
          <cell r="I46">
            <v>2292</v>
          </cell>
          <cell r="J46">
            <v>0</v>
          </cell>
          <cell r="K46">
            <v>0</v>
          </cell>
          <cell r="L46">
            <v>0</v>
          </cell>
          <cell r="M46">
            <v>0</v>
          </cell>
          <cell r="N46">
            <v>0</v>
          </cell>
          <cell r="O46">
            <v>276</v>
          </cell>
          <cell r="P46">
            <v>0</v>
          </cell>
          <cell r="Q46">
            <v>0</v>
          </cell>
          <cell r="R46">
            <v>0</v>
          </cell>
          <cell r="S46">
            <v>0</v>
          </cell>
          <cell r="T46">
            <v>0</v>
          </cell>
          <cell r="U46">
            <v>0</v>
          </cell>
          <cell r="V46">
            <v>0</v>
          </cell>
          <cell r="W46">
            <v>0</v>
          </cell>
          <cell r="X46">
            <v>2568</v>
          </cell>
          <cell r="Y46">
            <v>0</v>
          </cell>
          <cell r="Z46">
            <v>50</v>
          </cell>
          <cell r="AA46">
            <v>0</v>
          </cell>
          <cell r="AB46">
            <v>0</v>
          </cell>
          <cell r="AC46">
            <v>0</v>
          </cell>
          <cell r="AD46">
            <v>0</v>
          </cell>
          <cell r="AE46">
            <v>0</v>
          </cell>
          <cell r="AF46">
            <v>0</v>
          </cell>
          <cell r="AG46">
            <v>0</v>
          </cell>
          <cell r="AH46">
            <v>0</v>
          </cell>
          <cell r="AI46">
            <v>0</v>
          </cell>
          <cell r="AJ46">
            <v>0</v>
          </cell>
          <cell r="AK46">
            <v>0</v>
          </cell>
          <cell r="AL46">
            <v>0</v>
          </cell>
          <cell r="AM46">
            <v>50</v>
          </cell>
          <cell r="AN46">
            <v>2518</v>
          </cell>
        </row>
        <row r="47">
          <cell r="A47" t="str">
            <v>EM00208</v>
          </cell>
          <cell r="B47" t="str">
            <v>GOCG600717HCLNSS07</v>
          </cell>
          <cell r="C47" t="str">
            <v>32-80-60-3541-9</v>
          </cell>
          <cell r="D47" t="str">
            <v>GONZALEZ CASAS GUSTAVO</v>
          </cell>
          <cell r="E47" t="str">
            <v>OBRAS PUBLICAS</v>
          </cell>
          <cell r="F47" t="str">
            <v>SERVICIOS PRIMARIOS</v>
          </cell>
          <cell r="G47" t="str">
            <v>CORDINADOR</v>
          </cell>
          <cell r="H47" t="str">
            <v>0902016</v>
          </cell>
          <cell r="I47">
            <v>10000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10000</v>
          </cell>
          <cell r="Y47">
            <v>1046</v>
          </cell>
          <cell r="Z47">
            <v>220</v>
          </cell>
          <cell r="AA47">
            <v>200</v>
          </cell>
          <cell r="AB47">
            <v>0</v>
          </cell>
          <cell r="AC47">
            <v>0</v>
          </cell>
          <cell r="AD47">
            <v>0</v>
          </cell>
          <cell r="AE47">
            <v>0</v>
          </cell>
          <cell r="AF47">
            <v>0</v>
          </cell>
          <cell r="AG47">
            <v>0</v>
          </cell>
          <cell r="AH47">
            <v>0</v>
          </cell>
          <cell r="AI47">
            <v>0</v>
          </cell>
          <cell r="AJ47">
            <v>0</v>
          </cell>
          <cell r="AK47">
            <v>0</v>
          </cell>
          <cell r="AL47">
            <v>0</v>
          </cell>
          <cell r="AM47">
            <v>1466</v>
          </cell>
          <cell r="AN47">
            <v>8534</v>
          </cell>
        </row>
        <row r="48">
          <cell r="A48" t="str">
            <v>EM00237</v>
          </cell>
          <cell r="B48" t="str">
            <v>VAMG610310HCLLRR05</v>
          </cell>
          <cell r="C48" t="str">
            <v>32-11-61-0080-4</v>
          </cell>
          <cell r="D48" t="str">
            <v>VALDES MARTINEZ GERARDO</v>
          </cell>
          <cell r="E48" t="str">
            <v>OBRAS PUBLICAS</v>
          </cell>
          <cell r="F48" t="str">
            <v>SERVICIOS PRIMARIOS</v>
          </cell>
          <cell r="G48" t="str">
            <v>AUXILIAR OPERATIVO</v>
          </cell>
          <cell r="H48" t="str">
            <v>0902016</v>
          </cell>
          <cell r="I48">
            <v>4400</v>
          </cell>
          <cell r="J48">
            <v>0</v>
          </cell>
          <cell r="K48">
            <v>0</v>
          </cell>
          <cell r="L48">
            <v>0</v>
          </cell>
          <cell r="M48">
            <v>0</v>
          </cell>
          <cell r="N48">
            <v>0</v>
          </cell>
          <cell r="O48">
            <v>80</v>
          </cell>
          <cell r="P48">
            <v>0</v>
          </cell>
          <cell r="Q48">
            <v>0</v>
          </cell>
          <cell r="R48">
            <v>0</v>
          </cell>
          <cell r="S48">
            <v>0</v>
          </cell>
          <cell r="T48">
            <v>0</v>
          </cell>
          <cell r="U48">
            <v>0</v>
          </cell>
          <cell r="V48">
            <v>0</v>
          </cell>
          <cell r="W48">
            <v>0</v>
          </cell>
          <cell r="X48">
            <v>4480</v>
          </cell>
          <cell r="Y48">
            <v>0</v>
          </cell>
          <cell r="Z48">
            <v>96</v>
          </cell>
          <cell r="AA48">
            <v>0</v>
          </cell>
          <cell r="AB48">
            <v>0</v>
          </cell>
          <cell r="AC48">
            <v>0</v>
          </cell>
          <cell r="AD48">
            <v>0</v>
          </cell>
          <cell r="AE48">
            <v>690</v>
          </cell>
          <cell r="AF48">
            <v>0</v>
          </cell>
          <cell r="AG48">
            <v>0</v>
          </cell>
          <cell r="AH48">
            <v>0</v>
          </cell>
          <cell r="AI48">
            <v>0</v>
          </cell>
          <cell r="AJ48">
            <v>0</v>
          </cell>
          <cell r="AK48">
            <v>0</v>
          </cell>
          <cell r="AL48">
            <v>0</v>
          </cell>
          <cell r="AM48">
            <v>786</v>
          </cell>
          <cell r="AN48">
            <v>3694</v>
          </cell>
        </row>
        <row r="49">
          <cell r="A49" t="str">
            <v>EM00252</v>
          </cell>
          <cell r="B49" t="str">
            <v>UAVU620525HCLDLR06</v>
          </cell>
          <cell r="C49" t="str">
            <v>32-80-62-8376-1</v>
          </cell>
          <cell r="D49" t="str">
            <v>UDAVE VALVERDE URBANO</v>
          </cell>
          <cell r="E49" t="str">
            <v>OBRAS PUBLICAS</v>
          </cell>
          <cell r="F49" t="str">
            <v>SERVICIOS PRIMARIOS</v>
          </cell>
          <cell r="G49" t="str">
            <v>AUXILIAR OPERATIVO</v>
          </cell>
          <cell r="H49" t="str">
            <v>0902016</v>
          </cell>
          <cell r="I49">
            <v>4400</v>
          </cell>
          <cell r="J49">
            <v>0</v>
          </cell>
          <cell r="K49">
            <v>0</v>
          </cell>
          <cell r="L49">
            <v>0</v>
          </cell>
          <cell r="M49">
            <v>0</v>
          </cell>
          <cell r="N49">
            <v>0</v>
          </cell>
          <cell r="O49">
            <v>80</v>
          </cell>
          <cell r="P49">
            <v>0</v>
          </cell>
          <cell r="Q49">
            <v>0</v>
          </cell>
          <cell r="R49">
            <v>0</v>
          </cell>
          <cell r="S49">
            <v>0</v>
          </cell>
          <cell r="T49">
            <v>0</v>
          </cell>
          <cell r="U49">
            <v>0</v>
          </cell>
          <cell r="V49">
            <v>0</v>
          </cell>
          <cell r="W49">
            <v>0</v>
          </cell>
          <cell r="X49">
            <v>4480</v>
          </cell>
          <cell r="Y49">
            <v>0</v>
          </cell>
          <cell r="Z49">
            <v>96</v>
          </cell>
          <cell r="AA49">
            <v>0</v>
          </cell>
          <cell r="AB49">
            <v>0</v>
          </cell>
          <cell r="AC49">
            <v>0</v>
          </cell>
          <cell r="AD49">
            <v>0</v>
          </cell>
          <cell r="AE49">
            <v>0</v>
          </cell>
          <cell r="AF49">
            <v>0</v>
          </cell>
          <cell r="AG49">
            <v>0</v>
          </cell>
          <cell r="AH49">
            <v>0</v>
          </cell>
          <cell r="AI49">
            <v>0</v>
          </cell>
          <cell r="AJ49">
            <v>0</v>
          </cell>
          <cell r="AK49">
            <v>0</v>
          </cell>
          <cell r="AL49">
            <v>0</v>
          </cell>
          <cell r="AM49">
            <v>96</v>
          </cell>
          <cell r="AN49">
            <v>4384</v>
          </cell>
        </row>
        <row r="50">
          <cell r="A50" t="str">
            <v>EM00258</v>
          </cell>
          <cell r="B50" t="str">
            <v>SAVI841006HCLCLS09</v>
          </cell>
          <cell r="C50" t="str">
            <v>32-11-84-0452-7</v>
          </cell>
          <cell r="D50" t="str">
            <v>SAUCEDO VALDES ISMAEL</v>
          </cell>
          <cell r="E50" t="str">
            <v>OBRAS PUBLICAS</v>
          </cell>
          <cell r="F50" t="str">
            <v>ECOLOGIA</v>
          </cell>
          <cell r="G50" t="str">
            <v>AUXILIAR OPERATIVO</v>
          </cell>
          <cell r="H50" t="str">
            <v>0902024</v>
          </cell>
          <cell r="I50">
            <v>4500</v>
          </cell>
          <cell r="J50">
            <v>0</v>
          </cell>
          <cell r="K50">
            <v>0</v>
          </cell>
          <cell r="L50">
            <v>0</v>
          </cell>
          <cell r="M50">
            <v>0</v>
          </cell>
          <cell r="N50">
            <v>0</v>
          </cell>
          <cell r="O50">
            <v>68</v>
          </cell>
          <cell r="P50">
            <v>0</v>
          </cell>
          <cell r="Q50">
            <v>0</v>
          </cell>
          <cell r="R50">
            <v>0</v>
          </cell>
          <cell r="S50">
            <v>0</v>
          </cell>
          <cell r="T50">
            <v>0</v>
          </cell>
          <cell r="U50">
            <v>0</v>
          </cell>
          <cell r="V50">
            <v>0</v>
          </cell>
          <cell r="W50">
            <v>0</v>
          </cell>
          <cell r="X50">
            <v>4568</v>
          </cell>
          <cell r="Y50">
            <v>0</v>
          </cell>
          <cell r="Z50">
            <v>98</v>
          </cell>
          <cell r="AA50">
            <v>0</v>
          </cell>
          <cell r="AB50">
            <v>0</v>
          </cell>
          <cell r="AC50">
            <v>0</v>
          </cell>
          <cell r="AD50">
            <v>0</v>
          </cell>
          <cell r="AE50">
            <v>0</v>
          </cell>
          <cell r="AF50">
            <v>0</v>
          </cell>
          <cell r="AG50">
            <v>0</v>
          </cell>
          <cell r="AH50">
            <v>0</v>
          </cell>
          <cell r="AI50">
            <v>0</v>
          </cell>
          <cell r="AJ50">
            <v>0</v>
          </cell>
          <cell r="AK50">
            <v>0</v>
          </cell>
          <cell r="AL50">
            <v>0</v>
          </cell>
          <cell r="AM50">
            <v>98</v>
          </cell>
          <cell r="AN50">
            <v>4470</v>
          </cell>
        </row>
        <row r="51">
          <cell r="A51" t="str">
            <v>EM00260</v>
          </cell>
          <cell r="B51" t="str">
            <v>OIRJ800806HCLRDS02</v>
          </cell>
          <cell r="C51" t="str">
            <v>60-98-80-0624-7</v>
          </cell>
          <cell r="D51" t="str">
            <v>ORTIZ RODRIGUEZ JESUS</v>
          </cell>
          <cell r="E51" t="str">
            <v>OBRAS PUBLICAS</v>
          </cell>
          <cell r="F51" t="str">
            <v>SERVICIOS PRIMARIOS</v>
          </cell>
          <cell r="G51" t="str">
            <v>AUXILIAR OPERATIVO</v>
          </cell>
          <cell r="H51" t="str">
            <v>0902016</v>
          </cell>
          <cell r="I51">
            <v>5732</v>
          </cell>
          <cell r="J51">
            <v>0</v>
          </cell>
          <cell r="K51">
            <v>0</v>
          </cell>
          <cell r="L51">
            <v>0</v>
          </cell>
          <cell r="M51">
            <v>0</v>
          </cell>
          <cell r="N51">
            <v>0</v>
          </cell>
          <cell r="O51">
            <v>0</v>
          </cell>
          <cell r="P51">
            <v>100</v>
          </cell>
          <cell r="Q51">
            <v>66</v>
          </cell>
          <cell r="R51">
            <v>0</v>
          </cell>
          <cell r="S51">
            <v>240</v>
          </cell>
          <cell r="T51">
            <v>0</v>
          </cell>
          <cell r="U51">
            <v>0</v>
          </cell>
          <cell r="V51">
            <v>250</v>
          </cell>
          <cell r="W51">
            <v>0</v>
          </cell>
          <cell r="X51">
            <v>6388</v>
          </cell>
          <cell r="Y51">
            <v>162</v>
          </cell>
          <cell r="Z51">
            <v>0</v>
          </cell>
          <cell r="AA51">
            <v>0</v>
          </cell>
          <cell r="AB51">
            <v>290</v>
          </cell>
          <cell r="AC51">
            <v>58</v>
          </cell>
          <cell r="AD51">
            <v>0</v>
          </cell>
          <cell r="AE51">
            <v>0</v>
          </cell>
          <cell r="AF51">
            <v>2892</v>
          </cell>
          <cell r="AG51">
            <v>0</v>
          </cell>
          <cell r="AH51">
            <v>0</v>
          </cell>
          <cell r="AI51">
            <v>0</v>
          </cell>
          <cell r="AJ51">
            <v>0</v>
          </cell>
          <cell r="AK51">
            <v>250</v>
          </cell>
          <cell r="AL51">
            <v>0</v>
          </cell>
          <cell r="AM51">
            <v>3652</v>
          </cell>
          <cell r="AN51">
            <v>2736</v>
          </cell>
        </row>
        <row r="52">
          <cell r="A52" t="str">
            <v>EM00261</v>
          </cell>
          <cell r="B52" t="str">
            <v>CEAJ570120HCLNVS03</v>
          </cell>
          <cell r="C52" t="str">
            <v>54-76-57-1969-2</v>
          </cell>
          <cell r="D52" t="str">
            <v>CENA AVILA JESUS</v>
          </cell>
          <cell r="E52" t="str">
            <v>OBRAS PUBLICAS</v>
          </cell>
          <cell r="F52" t="str">
            <v>SERVICIOS PRIMARIOS</v>
          </cell>
          <cell r="G52" t="str">
            <v>AUXILIAR OPERATIVO</v>
          </cell>
          <cell r="H52" t="str">
            <v>0902016</v>
          </cell>
          <cell r="I52">
            <v>4400</v>
          </cell>
          <cell r="J52">
            <v>0</v>
          </cell>
          <cell r="K52">
            <v>0</v>
          </cell>
          <cell r="L52">
            <v>0</v>
          </cell>
          <cell r="M52">
            <v>0</v>
          </cell>
          <cell r="N52">
            <v>0</v>
          </cell>
          <cell r="O52">
            <v>80</v>
          </cell>
          <cell r="P52">
            <v>0</v>
          </cell>
          <cell r="Q52">
            <v>0</v>
          </cell>
          <cell r="R52">
            <v>0</v>
          </cell>
          <cell r="S52">
            <v>0</v>
          </cell>
          <cell r="T52">
            <v>0</v>
          </cell>
          <cell r="U52">
            <v>0</v>
          </cell>
          <cell r="V52">
            <v>0</v>
          </cell>
          <cell r="W52">
            <v>0</v>
          </cell>
          <cell r="X52">
            <v>4480</v>
          </cell>
          <cell r="Y52">
            <v>0</v>
          </cell>
          <cell r="Z52">
            <v>96</v>
          </cell>
          <cell r="AA52">
            <v>0</v>
          </cell>
          <cell r="AB52">
            <v>0</v>
          </cell>
          <cell r="AC52">
            <v>0</v>
          </cell>
          <cell r="AD52">
            <v>0</v>
          </cell>
          <cell r="AE52">
            <v>0</v>
          </cell>
          <cell r="AF52">
            <v>0</v>
          </cell>
          <cell r="AG52">
            <v>0</v>
          </cell>
          <cell r="AH52">
            <v>0</v>
          </cell>
          <cell r="AI52">
            <v>0</v>
          </cell>
          <cell r="AJ52">
            <v>0</v>
          </cell>
          <cell r="AK52">
            <v>0</v>
          </cell>
          <cell r="AL52">
            <v>0</v>
          </cell>
          <cell r="AM52">
            <v>96</v>
          </cell>
          <cell r="AN52">
            <v>4384</v>
          </cell>
        </row>
        <row r="53">
          <cell r="A53" t="str">
            <v>EM00264</v>
          </cell>
          <cell r="B53" t="str">
            <v>CERC690302HCLDBN02</v>
          </cell>
          <cell r="C53" t="str">
            <v>32-84-69-7652-3</v>
          </cell>
          <cell r="D53" t="str">
            <v>CEDILLO ROBLES CANDELARIO</v>
          </cell>
          <cell r="E53" t="str">
            <v>OBRAS PUBLICAS</v>
          </cell>
          <cell r="F53" t="str">
            <v>SERVICIOS PRIMARIOS</v>
          </cell>
          <cell r="G53" t="str">
            <v>AUXILIAR OPERATIVO</v>
          </cell>
          <cell r="H53" t="str">
            <v>0902016</v>
          </cell>
          <cell r="I53">
            <v>5732</v>
          </cell>
          <cell r="J53">
            <v>0</v>
          </cell>
          <cell r="K53">
            <v>0</v>
          </cell>
          <cell r="L53">
            <v>0</v>
          </cell>
          <cell r="M53">
            <v>0</v>
          </cell>
          <cell r="N53">
            <v>0</v>
          </cell>
          <cell r="O53">
            <v>0</v>
          </cell>
          <cell r="P53">
            <v>100</v>
          </cell>
          <cell r="Q53">
            <v>66</v>
          </cell>
          <cell r="R53">
            <v>0</v>
          </cell>
          <cell r="S53">
            <v>240</v>
          </cell>
          <cell r="T53">
            <v>0</v>
          </cell>
          <cell r="U53">
            <v>0</v>
          </cell>
          <cell r="V53">
            <v>700</v>
          </cell>
          <cell r="W53">
            <v>0</v>
          </cell>
          <cell r="X53">
            <v>6838</v>
          </cell>
          <cell r="Y53">
            <v>162</v>
          </cell>
          <cell r="Z53">
            <v>0</v>
          </cell>
          <cell r="AA53">
            <v>0</v>
          </cell>
          <cell r="AB53">
            <v>290</v>
          </cell>
          <cell r="AC53">
            <v>58</v>
          </cell>
          <cell r="AD53">
            <v>0</v>
          </cell>
          <cell r="AE53">
            <v>0</v>
          </cell>
          <cell r="AF53">
            <v>0</v>
          </cell>
          <cell r="AG53">
            <v>0</v>
          </cell>
          <cell r="AH53">
            <v>0</v>
          </cell>
          <cell r="AI53">
            <v>0</v>
          </cell>
          <cell r="AJ53">
            <v>0</v>
          </cell>
          <cell r="AK53">
            <v>700</v>
          </cell>
          <cell r="AL53">
            <v>0</v>
          </cell>
          <cell r="AM53">
            <v>1210</v>
          </cell>
          <cell r="AN53">
            <v>5628</v>
          </cell>
        </row>
        <row r="54">
          <cell r="A54" t="str">
            <v>EM00268</v>
          </cell>
          <cell r="B54" t="str">
            <v>IASG300901HCLBLN07</v>
          </cell>
          <cell r="C54" t="str">
            <v>32-11-63-0076-8</v>
          </cell>
          <cell r="D54" t="str">
            <v>IBARRA SALAZAR GENARO</v>
          </cell>
          <cell r="E54" t="str">
            <v>OBRAS PUBLICAS</v>
          </cell>
          <cell r="F54" t="str">
            <v>SERVICIOS PRIMARIOS</v>
          </cell>
          <cell r="G54" t="str">
            <v>AUXILIAR OPERATIVO</v>
          </cell>
          <cell r="H54" t="str">
            <v>0902016</v>
          </cell>
          <cell r="I54">
            <v>3350</v>
          </cell>
          <cell r="J54">
            <v>0</v>
          </cell>
          <cell r="K54">
            <v>0</v>
          </cell>
          <cell r="L54">
            <v>0</v>
          </cell>
          <cell r="M54">
            <v>0</v>
          </cell>
          <cell r="N54">
            <v>0</v>
          </cell>
          <cell r="O54">
            <v>210</v>
          </cell>
          <cell r="P54">
            <v>0</v>
          </cell>
          <cell r="Q54">
            <v>0</v>
          </cell>
          <cell r="R54">
            <v>0</v>
          </cell>
          <cell r="S54">
            <v>0</v>
          </cell>
          <cell r="T54">
            <v>0</v>
          </cell>
          <cell r="U54">
            <v>0</v>
          </cell>
          <cell r="V54">
            <v>0</v>
          </cell>
          <cell r="W54">
            <v>0</v>
          </cell>
          <cell r="X54">
            <v>3560</v>
          </cell>
          <cell r="Y54">
            <v>0</v>
          </cell>
          <cell r="Z54">
            <v>74</v>
          </cell>
          <cell r="AA54">
            <v>0</v>
          </cell>
          <cell r="AB54">
            <v>0</v>
          </cell>
          <cell r="AC54">
            <v>0</v>
          </cell>
          <cell r="AD54">
            <v>0</v>
          </cell>
          <cell r="AE54">
            <v>0</v>
          </cell>
          <cell r="AF54">
            <v>0</v>
          </cell>
          <cell r="AG54">
            <v>326</v>
          </cell>
          <cell r="AH54">
            <v>0</v>
          </cell>
          <cell r="AI54">
            <v>0</v>
          </cell>
          <cell r="AJ54">
            <v>0</v>
          </cell>
          <cell r="AK54">
            <v>0</v>
          </cell>
          <cell r="AL54">
            <v>0</v>
          </cell>
          <cell r="AM54">
            <v>400</v>
          </cell>
          <cell r="AN54">
            <v>3160</v>
          </cell>
        </row>
        <row r="55">
          <cell r="A55" t="str">
            <v>EM00292</v>
          </cell>
          <cell r="B55" t="str">
            <v>NUBF670410HCLNSR08</v>
          </cell>
          <cell r="C55" t="str">
            <v>32-11-67-0109-8</v>
          </cell>
          <cell r="D55" t="str">
            <v>NUNCIO DEL BOSQUE FRANCISCO</v>
          </cell>
          <cell r="E55" t="str">
            <v>OBRAS PUBLICAS</v>
          </cell>
          <cell r="F55" t="str">
            <v>SERVICIOS PRIMARIOS</v>
          </cell>
          <cell r="G55" t="str">
            <v>AUXILIAR OPERATIVO</v>
          </cell>
          <cell r="H55" t="str">
            <v>0902016</v>
          </cell>
          <cell r="I55">
            <v>5732</v>
          </cell>
          <cell r="J55">
            <v>0</v>
          </cell>
          <cell r="K55">
            <v>0</v>
          </cell>
          <cell r="L55">
            <v>0</v>
          </cell>
          <cell r="M55">
            <v>0</v>
          </cell>
          <cell r="N55">
            <v>0</v>
          </cell>
          <cell r="O55">
            <v>0</v>
          </cell>
          <cell r="P55">
            <v>100</v>
          </cell>
          <cell r="Q55">
            <v>66</v>
          </cell>
          <cell r="R55">
            <v>0</v>
          </cell>
          <cell r="S55">
            <v>240</v>
          </cell>
          <cell r="T55">
            <v>0</v>
          </cell>
          <cell r="U55">
            <v>1085</v>
          </cell>
          <cell r="V55">
            <v>0</v>
          </cell>
          <cell r="W55">
            <v>0</v>
          </cell>
          <cell r="X55">
            <v>7223</v>
          </cell>
          <cell r="Y55">
            <v>162</v>
          </cell>
          <cell r="Z55">
            <v>0</v>
          </cell>
          <cell r="AA55">
            <v>0</v>
          </cell>
          <cell r="AB55">
            <v>290</v>
          </cell>
          <cell r="AC55">
            <v>58</v>
          </cell>
          <cell r="AD55">
            <v>0</v>
          </cell>
          <cell r="AE55">
            <v>0</v>
          </cell>
          <cell r="AF55">
            <v>0</v>
          </cell>
          <cell r="AG55">
            <v>0</v>
          </cell>
          <cell r="AH55">
            <v>0</v>
          </cell>
          <cell r="AI55">
            <v>0</v>
          </cell>
          <cell r="AJ55">
            <v>0</v>
          </cell>
          <cell r="AK55">
            <v>0</v>
          </cell>
          <cell r="AL55">
            <v>0</v>
          </cell>
          <cell r="AM55">
            <v>510</v>
          </cell>
          <cell r="AN55">
            <v>6713</v>
          </cell>
        </row>
        <row r="56">
          <cell r="A56" t="str">
            <v>EM00300</v>
          </cell>
          <cell r="B56" t="str">
            <v>RIFE370430MCLNLR04</v>
          </cell>
          <cell r="C56" t="str">
            <v>32-11-37-0009-3</v>
          </cell>
          <cell r="D56" t="str">
            <v>RINCON FLORES ERNESTINA</v>
          </cell>
          <cell r="E56" t="str">
            <v>TESORERIA</v>
          </cell>
          <cell r="F56" t="str">
            <v>PENSIONADO</v>
          </cell>
          <cell r="G56" t="str">
            <v>PENSIONADOS</v>
          </cell>
          <cell r="H56" t="str">
            <v>1401017</v>
          </cell>
          <cell r="I56">
            <v>2292</v>
          </cell>
          <cell r="J56">
            <v>0</v>
          </cell>
          <cell r="K56">
            <v>0</v>
          </cell>
          <cell r="L56">
            <v>0</v>
          </cell>
          <cell r="M56">
            <v>0</v>
          </cell>
          <cell r="N56">
            <v>0</v>
          </cell>
          <cell r="O56">
            <v>276</v>
          </cell>
          <cell r="P56">
            <v>0</v>
          </cell>
          <cell r="Q56">
            <v>0</v>
          </cell>
          <cell r="R56">
            <v>0</v>
          </cell>
          <cell r="S56">
            <v>0</v>
          </cell>
          <cell r="T56">
            <v>0</v>
          </cell>
          <cell r="U56">
            <v>0</v>
          </cell>
          <cell r="V56">
            <v>0</v>
          </cell>
          <cell r="W56">
            <v>0</v>
          </cell>
          <cell r="X56">
            <v>2568</v>
          </cell>
          <cell r="Y56">
            <v>0</v>
          </cell>
          <cell r="Z56">
            <v>50</v>
          </cell>
          <cell r="AA56">
            <v>0</v>
          </cell>
          <cell r="AB56">
            <v>0</v>
          </cell>
          <cell r="AC56">
            <v>0</v>
          </cell>
          <cell r="AD56">
            <v>0</v>
          </cell>
          <cell r="AE56">
            <v>0</v>
          </cell>
          <cell r="AF56">
            <v>0</v>
          </cell>
          <cell r="AG56">
            <v>0</v>
          </cell>
          <cell r="AH56">
            <v>0</v>
          </cell>
          <cell r="AI56">
            <v>0</v>
          </cell>
          <cell r="AJ56">
            <v>0</v>
          </cell>
          <cell r="AK56">
            <v>0</v>
          </cell>
          <cell r="AL56">
            <v>0</v>
          </cell>
          <cell r="AM56">
            <v>50</v>
          </cell>
          <cell r="AN56">
            <v>2518</v>
          </cell>
        </row>
        <row r="57">
          <cell r="A57" t="str">
            <v>EM00301</v>
          </cell>
          <cell r="B57" t="str">
            <v>GAGM350815MCLRRX06</v>
          </cell>
          <cell r="C57" t="str">
            <v>32-11-35-0007-1</v>
          </cell>
          <cell r="D57" t="str">
            <v>GARCIA GARZA MA. ANTONIA</v>
          </cell>
          <cell r="E57" t="str">
            <v>TESORERIA</v>
          </cell>
          <cell r="F57" t="str">
            <v>PENSIONADO</v>
          </cell>
          <cell r="G57" t="str">
            <v>PENSIONADOS</v>
          </cell>
          <cell r="H57" t="str">
            <v>1401017</v>
          </cell>
          <cell r="I57">
            <v>1912</v>
          </cell>
          <cell r="J57">
            <v>0</v>
          </cell>
          <cell r="K57">
            <v>0</v>
          </cell>
          <cell r="L57">
            <v>0</v>
          </cell>
          <cell r="M57">
            <v>0</v>
          </cell>
          <cell r="N57">
            <v>0</v>
          </cell>
          <cell r="O57">
            <v>302</v>
          </cell>
          <cell r="P57">
            <v>0</v>
          </cell>
          <cell r="Q57">
            <v>0</v>
          </cell>
          <cell r="R57">
            <v>0</v>
          </cell>
          <cell r="S57">
            <v>0</v>
          </cell>
          <cell r="T57">
            <v>0</v>
          </cell>
          <cell r="U57">
            <v>0</v>
          </cell>
          <cell r="V57">
            <v>0</v>
          </cell>
          <cell r="W57">
            <v>0</v>
          </cell>
          <cell r="X57">
            <v>2214</v>
          </cell>
          <cell r="Y57">
            <v>0</v>
          </cell>
          <cell r="Z57">
            <v>42</v>
          </cell>
          <cell r="AA57">
            <v>0</v>
          </cell>
          <cell r="AB57">
            <v>0</v>
          </cell>
          <cell r="AC57">
            <v>0</v>
          </cell>
          <cell r="AD57">
            <v>0</v>
          </cell>
          <cell r="AE57">
            <v>0</v>
          </cell>
          <cell r="AF57">
            <v>0</v>
          </cell>
          <cell r="AG57">
            <v>0</v>
          </cell>
          <cell r="AH57">
            <v>0</v>
          </cell>
          <cell r="AI57">
            <v>0</v>
          </cell>
          <cell r="AJ57">
            <v>0</v>
          </cell>
          <cell r="AK57">
            <v>0</v>
          </cell>
          <cell r="AL57">
            <v>0</v>
          </cell>
          <cell r="AM57">
            <v>42</v>
          </cell>
          <cell r="AN57">
            <v>2172</v>
          </cell>
        </row>
        <row r="58">
          <cell r="A58" t="str">
            <v>EM00304</v>
          </cell>
          <cell r="B58" t="str">
            <v>MAAR660415MCLRVS02</v>
          </cell>
          <cell r="C58" t="str">
            <v>32-11-66-0118-1</v>
          </cell>
          <cell r="D58" t="str">
            <v>MARTINEZ AVILA ROSAURA</v>
          </cell>
          <cell r="E58" t="str">
            <v>SECRETARIA DEL AYUNTAMIENTO</v>
          </cell>
          <cell r="F58" t="str">
            <v>ATENCION CIUDADANA</v>
          </cell>
          <cell r="G58" t="str">
            <v>RECEPCIONISTA</v>
          </cell>
          <cell r="H58" t="str">
            <v>1203022</v>
          </cell>
          <cell r="I58">
            <v>5500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5500</v>
          </cell>
          <cell r="Y58">
            <v>100</v>
          </cell>
          <cell r="Z58">
            <v>120</v>
          </cell>
          <cell r="AA58">
            <v>0</v>
          </cell>
          <cell r="AB58">
            <v>0</v>
          </cell>
          <cell r="AC58">
            <v>0</v>
          </cell>
          <cell r="AD58">
            <v>0</v>
          </cell>
          <cell r="AE58">
            <v>0</v>
          </cell>
          <cell r="AF58">
            <v>0</v>
          </cell>
          <cell r="AG58">
            <v>0</v>
          </cell>
          <cell r="AH58">
            <v>0</v>
          </cell>
          <cell r="AI58">
            <v>0</v>
          </cell>
          <cell r="AJ58">
            <v>0</v>
          </cell>
          <cell r="AK58">
            <v>0</v>
          </cell>
          <cell r="AL58">
            <v>0</v>
          </cell>
          <cell r="AM58">
            <v>220</v>
          </cell>
          <cell r="AN58">
            <v>5280</v>
          </cell>
        </row>
        <row r="59">
          <cell r="A59" t="str">
            <v>EM00340</v>
          </cell>
          <cell r="B59" t="str">
            <v>VESJ360330HCLLLN00</v>
          </cell>
          <cell r="C59" t="str">
            <v>32-11-36-0005-3</v>
          </cell>
          <cell r="D59" t="str">
            <v>VELAZQUEZ SILVA JUAN</v>
          </cell>
          <cell r="E59" t="str">
            <v>TESORERIA</v>
          </cell>
          <cell r="F59" t="str">
            <v>PENSIONADO</v>
          </cell>
          <cell r="G59" t="str">
            <v>PENSIONADOS</v>
          </cell>
          <cell r="H59" t="str">
            <v>1401017</v>
          </cell>
          <cell r="I59">
            <v>3700</v>
          </cell>
          <cell r="J59">
            <v>0</v>
          </cell>
          <cell r="K59">
            <v>0</v>
          </cell>
          <cell r="L59">
            <v>0</v>
          </cell>
          <cell r="M59">
            <v>0</v>
          </cell>
          <cell r="N59">
            <v>0</v>
          </cell>
          <cell r="O59">
            <v>162</v>
          </cell>
          <cell r="P59">
            <v>0</v>
          </cell>
          <cell r="Q59">
            <v>0</v>
          </cell>
          <cell r="R59">
            <v>0</v>
          </cell>
          <cell r="S59">
            <v>0</v>
          </cell>
          <cell r="T59">
            <v>0</v>
          </cell>
          <cell r="U59">
            <v>0</v>
          </cell>
          <cell r="V59">
            <v>0</v>
          </cell>
          <cell r="W59">
            <v>0</v>
          </cell>
          <cell r="X59">
            <v>3862</v>
          </cell>
          <cell r="Y59">
            <v>0</v>
          </cell>
          <cell r="Z59">
            <v>82</v>
          </cell>
          <cell r="AA59">
            <v>0</v>
          </cell>
          <cell r="AB59">
            <v>0</v>
          </cell>
          <cell r="AC59">
            <v>0</v>
          </cell>
          <cell r="AD59">
            <v>0</v>
          </cell>
          <cell r="AE59">
            <v>0</v>
          </cell>
          <cell r="AF59">
            <v>0</v>
          </cell>
          <cell r="AG59">
            <v>0</v>
          </cell>
          <cell r="AH59">
            <v>0</v>
          </cell>
          <cell r="AI59">
            <v>0</v>
          </cell>
          <cell r="AJ59">
            <v>0</v>
          </cell>
          <cell r="AK59">
            <v>0</v>
          </cell>
          <cell r="AL59">
            <v>0</v>
          </cell>
          <cell r="AM59">
            <v>82</v>
          </cell>
          <cell r="AN59">
            <v>3780</v>
          </cell>
        </row>
        <row r="60">
          <cell r="A60" t="str">
            <v>EM00341</v>
          </cell>
          <cell r="B60" t="str">
            <v>CALF491203HCLSNR02</v>
          </cell>
          <cell r="C60" t="str">
            <v>32-11-49-0024-7</v>
          </cell>
          <cell r="D60" t="str">
            <v>CASTILLO DE LEON FRANCISCO JAVIER</v>
          </cell>
          <cell r="E60" t="str">
            <v>TESORERIA</v>
          </cell>
          <cell r="F60" t="str">
            <v>PENSIONADO</v>
          </cell>
          <cell r="G60" t="str">
            <v>PENSIONADOS</v>
          </cell>
          <cell r="H60" t="str">
            <v>1401017</v>
          </cell>
          <cell r="I60">
            <v>2292</v>
          </cell>
          <cell r="J60">
            <v>0</v>
          </cell>
          <cell r="K60">
            <v>0</v>
          </cell>
          <cell r="L60">
            <v>0</v>
          </cell>
          <cell r="M60">
            <v>0</v>
          </cell>
          <cell r="N60">
            <v>0</v>
          </cell>
          <cell r="O60">
            <v>276</v>
          </cell>
          <cell r="P60">
            <v>0</v>
          </cell>
          <cell r="Q60">
            <v>0</v>
          </cell>
          <cell r="R60">
            <v>0</v>
          </cell>
          <cell r="S60">
            <v>0</v>
          </cell>
          <cell r="T60">
            <v>0</v>
          </cell>
          <cell r="U60">
            <v>0</v>
          </cell>
          <cell r="V60">
            <v>0</v>
          </cell>
          <cell r="W60">
            <v>0</v>
          </cell>
          <cell r="X60">
            <v>2568</v>
          </cell>
          <cell r="Y60">
            <v>0</v>
          </cell>
          <cell r="Z60">
            <v>50</v>
          </cell>
          <cell r="AA60">
            <v>0</v>
          </cell>
          <cell r="AB60">
            <v>0</v>
          </cell>
          <cell r="AC60">
            <v>0</v>
          </cell>
          <cell r="AD60">
            <v>0</v>
          </cell>
          <cell r="AE60">
            <v>0</v>
          </cell>
          <cell r="AF60">
            <v>0</v>
          </cell>
          <cell r="AG60">
            <v>0</v>
          </cell>
          <cell r="AH60">
            <v>0</v>
          </cell>
          <cell r="AI60">
            <v>0</v>
          </cell>
          <cell r="AJ60">
            <v>0</v>
          </cell>
          <cell r="AK60">
            <v>0</v>
          </cell>
          <cell r="AL60">
            <v>0</v>
          </cell>
          <cell r="AM60">
            <v>50</v>
          </cell>
          <cell r="AN60">
            <v>2518</v>
          </cell>
        </row>
        <row r="61">
          <cell r="A61" t="str">
            <v>EM00343</v>
          </cell>
          <cell r="B61" t="str">
            <v>GAVV410115MNLRLL05</v>
          </cell>
          <cell r="C61" t="str">
            <v>32-11-41-0008-7</v>
          </cell>
          <cell r="D61" t="str">
            <v>GARCIA VILLARREAL VELIA</v>
          </cell>
          <cell r="E61" t="str">
            <v>TESORERIA</v>
          </cell>
          <cell r="F61" t="str">
            <v>PENSIONADO</v>
          </cell>
          <cell r="G61" t="str">
            <v>PENSIONADOS</v>
          </cell>
          <cell r="H61" t="str">
            <v>1401017</v>
          </cell>
          <cell r="I61">
            <v>2292</v>
          </cell>
          <cell r="J61">
            <v>0</v>
          </cell>
          <cell r="K61">
            <v>0</v>
          </cell>
          <cell r="L61">
            <v>0</v>
          </cell>
          <cell r="M61">
            <v>0</v>
          </cell>
          <cell r="N61">
            <v>0</v>
          </cell>
          <cell r="O61">
            <v>276</v>
          </cell>
          <cell r="P61">
            <v>0</v>
          </cell>
          <cell r="Q61">
            <v>0</v>
          </cell>
          <cell r="R61">
            <v>0</v>
          </cell>
          <cell r="S61">
            <v>0</v>
          </cell>
          <cell r="T61">
            <v>0</v>
          </cell>
          <cell r="U61">
            <v>0</v>
          </cell>
          <cell r="V61">
            <v>0</v>
          </cell>
          <cell r="W61">
            <v>0</v>
          </cell>
          <cell r="X61">
            <v>2568</v>
          </cell>
          <cell r="Y61">
            <v>0</v>
          </cell>
          <cell r="Z61">
            <v>50</v>
          </cell>
          <cell r="AA61">
            <v>0</v>
          </cell>
          <cell r="AB61">
            <v>0</v>
          </cell>
          <cell r="AC61">
            <v>0</v>
          </cell>
          <cell r="AD61">
            <v>0</v>
          </cell>
          <cell r="AE61">
            <v>0</v>
          </cell>
          <cell r="AF61">
            <v>0</v>
          </cell>
          <cell r="AG61">
            <v>0</v>
          </cell>
          <cell r="AH61">
            <v>0</v>
          </cell>
          <cell r="AI61">
            <v>0</v>
          </cell>
          <cell r="AJ61">
            <v>0</v>
          </cell>
          <cell r="AK61">
            <v>0</v>
          </cell>
          <cell r="AL61">
            <v>0</v>
          </cell>
          <cell r="AM61">
            <v>50</v>
          </cell>
          <cell r="AN61">
            <v>2518</v>
          </cell>
        </row>
        <row r="62">
          <cell r="A62" t="str">
            <v>EM00344</v>
          </cell>
          <cell r="B62" t="str">
            <v>MOSR310305HNLRNL04</v>
          </cell>
          <cell r="C62" t="str">
            <v>32-11-31-0005-4</v>
          </cell>
          <cell r="D62" t="str">
            <v>MORENO SANDOVAL RAUL</v>
          </cell>
          <cell r="E62" t="str">
            <v>TESORERIA</v>
          </cell>
          <cell r="F62" t="str">
            <v>PENSIONADO</v>
          </cell>
          <cell r="G62" t="str">
            <v>PENSIONADOS</v>
          </cell>
          <cell r="H62" t="str">
            <v>1401017</v>
          </cell>
          <cell r="I62">
            <v>3138</v>
          </cell>
          <cell r="J62">
            <v>0</v>
          </cell>
          <cell r="K62">
            <v>0</v>
          </cell>
          <cell r="L62">
            <v>0</v>
          </cell>
          <cell r="M62">
            <v>0</v>
          </cell>
          <cell r="N62">
            <v>0</v>
          </cell>
          <cell r="O62">
            <v>222</v>
          </cell>
          <cell r="P62">
            <v>0</v>
          </cell>
          <cell r="Q62">
            <v>0</v>
          </cell>
          <cell r="R62">
            <v>0</v>
          </cell>
          <cell r="S62">
            <v>0</v>
          </cell>
          <cell r="T62">
            <v>0</v>
          </cell>
          <cell r="U62">
            <v>0</v>
          </cell>
          <cell r="V62">
            <v>0</v>
          </cell>
          <cell r="W62">
            <v>0</v>
          </cell>
          <cell r="X62">
            <v>3360</v>
          </cell>
          <cell r="Y62">
            <v>0</v>
          </cell>
          <cell r="Z62">
            <v>68</v>
          </cell>
          <cell r="AA62">
            <v>0</v>
          </cell>
          <cell r="AB62">
            <v>0</v>
          </cell>
          <cell r="AC62">
            <v>0</v>
          </cell>
          <cell r="AD62">
            <v>0</v>
          </cell>
          <cell r="AE62">
            <v>0</v>
          </cell>
          <cell r="AF62">
            <v>0</v>
          </cell>
          <cell r="AG62">
            <v>0</v>
          </cell>
          <cell r="AH62">
            <v>0</v>
          </cell>
          <cell r="AI62">
            <v>0</v>
          </cell>
          <cell r="AJ62">
            <v>0</v>
          </cell>
          <cell r="AK62">
            <v>0</v>
          </cell>
          <cell r="AL62">
            <v>0</v>
          </cell>
          <cell r="AM62">
            <v>68</v>
          </cell>
          <cell r="AN62">
            <v>3292</v>
          </cell>
        </row>
        <row r="63">
          <cell r="A63" t="str">
            <v>EM00345</v>
          </cell>
          <cell r="B63" t="str">
            <v>OICL391105MSPNRR04</v>
          </cell>
          <cell r="C63" t="str">
            <v>32-11-39-0011-5</v>
          </cell>
          <cell r="D63" t="str">
            <v>ONTIVEROS CORONEL MARIA DE LOURDES</v>
          </cell>
          <cell r="E63" t="str">
            <v>TESORERIA</v>
          </cell>
          <cell r="F63" t="str">
            <v>PENSIONADO</v>
          </cell>
          <cell r="G63" t="str">
            <v>PENSIONADOS</v>
          </cell>
          <cell r="H63" t="str">
            <v>1401017</v>
          </cell>
          <cell r="I63">
            <v>2084</v>
          </cell>
          <cell r="J63">
            <v>0</v>
          </cell>
          <cell r="K63">
            <v>0</v>
          </cell>
          <cell r="L63">
            <v>0</v>
          </cell>
          <cell r="M63">
            <v>0</v>
          </cell>
          <cell r="N63">
            <v>0</v>
          </cell>
          <cell r="O63">
            <v>290</v>
          </cell>
          <cell r="P63">
            <v>0</v>
          </cell>
          <cell r="Q63">
            <v>0</v>
          </cell>
          <cell r="R63">
            <v>0</v>
          </cell>
          <cell r="S63">
            <v>0</v>
          </cell>
          <cell r="T63">
            <v>0</v>
          </cell>
          <cell r="U63">
            <v>0</v>
          </cell>
          <cell r="V63">
            <v>0</v>
          </cell>
          <cell r="W63">
            <v>0</v>
          </cell>
          <cell r="X63">
            <v>2374</v>
          </cell>
          <cell r="Y63">
            <v>0</v>
          </cell>
          <cell r="Z63">
            <v>46</v>
          </cell>
          <cell r="AA63">
            <v>0</v>
          </cell>
          <cell r="AB63">
            <v>0</v>
          </cell>
          <cell r="AC63">
            <v>0</v>
          </cell>
          <cell r="AD63">
            <v>0</v>
          </cell>
          <cell r="AE63">
            <v>0</v>
          </cell>
          <cell r="AF63">
            <v>0</v>
          </cell>
          <cell r="AG63">
            <v>0</v>
          </cell>
          <cell r="AH63">
            <v>0</v>
          </cell>
          <cell r="AI63">
            <v>0</v>
          </cell>
          <cell r="AJ63">
            <v>0</v>
          </cell>
          <cell r="AK63">
            <v>0</v>
          </cell>
          <cell r="AL63">
            <v>0</v>
          </cell>
          <cell r="AM63">
            <v>46</v>
          </cell>
          <cell r="AN63">
            <v>2328</v>
          </cell>
        </row>
        <row r="64">
          <cell r="A64" t="str">
            <v>EM00346</v>
          </cell>
          <cell r="B64" t="str">
            <v>GARD310410HCLRDL09</v>
          </cell>
          <cell r="C64" t="str">
            <v>32-11-31-0006-2</v>
          </cell>
          <cell r="D64" t="str">
            <v>GRANADA RODRIGUEZ DELFINO</v>
          </cell>
          <cell r="E64" t="str">
            <v>TESORERIA</v>
          </cell>
          <cell r="F64" t="str">
            <v>PENSIONADO</v>
          </cell>
          <cell r="G64" t="str">
            <v>PENSIONADOS</v>
          </cell>
          <cell r="H64" t="str">
            <v>1401017</v>
          </cell>
          <cell r="I64">
            <v>3138</v>
          </cell>
          <cell r="J64">
            <v>0</v>
          </cell>
          <cell r="K64">
            <v>0</v>
          </cell>
          <cell r="L64">
            <v>0</v>
          </cell>
          <cell r="M64">
            <v>0</v>
          </cell>
          <cell r="N64">
            <v>0</v>
          </cell>
          <cell r="O64">
            <v>222</v>
          </cell>
          <cell r="P64">
            <v>0</v>
          </cell>
          <cell r="Q64">
            <v>0</v>
          </cell>
          <cell r="R64">
            <v>0</v>
          </cell>
          <cell r="S64">
            <v>0</v>
          </cell>
          <cell r="T64">
            <v>0</v>
          </cell>
          <cell r="U64">
            <v>0</v>
          </cell>
          <cell r="V64">
            <v>0</v>
          </cell>
          <cell r="W64">
            <v>0</v>
          </cell>
          <cell r="X64">
            <v>3360</v>
          </cell>
          <cell r="Y64">
            <v>0</v>
          </cell>
          <cell r="Z64">
            <v>68</v>
          </cell>
          <cell r="AA64">
            <v>0</v>
          </cell>
          <cell r="AB64">
            <v>0</v>
          </cell>
          <cell r="AC64">
            <v>0</v>
          </cell>
          <cell r="AD64">
            <v>0</v>
          </cell>
          <cell r="AE64">
            <v>0</v>
          </cell>
          <cell r="AF64">
            <v>0</v>
          </cell>
          <cell r="AG64">
            <v>0</v>
          </cell>
          <cell r="AH64">
            <v>0</v>
          </cell>
          <cell r="AI64">
            <v>0</v>
          </cell>
          <cell r="AJ64">
            <v>0</v>
          </cell>
          <cell r="AK64">
            <v>0</v>
          </cell>
          <cell r="AL64">
            <v>0</v>
          </cell>
          <cell r="AM64">
            <v>68</v>
          </cell>
          <cell r="AN64">
            <v>3292</v>
          </cell>
        </row>
        <row r="65">
          <cell r="A65" t="str">
            <v>EM00347</v>
          </cell>
          <cell r="B65" t="str">
            <v>MAAG611212MNLRLD09</v>
          </cell>
          <cell r="C65" t="str">
            <v>32-99-61-0285-4</v>
          </cell>
          <cell r="D65" t="str">
            <v>MARTINEZ ALEJANDRO MARIA GUADALUPE</v>
          </cell>
          <cell r="E65" t="str">
            <v>TESORERIA</v>
          </cell>
          <cell r="F65" t="str">
            <v>PENSIONADO</v>
          </cell>
          <cell r="G65" t="str">
            <v>PENSIONADOS</v>
          </cell>
          <cell r="H65" t="str">
            <v>1401017</v>
          </cell>
          <cell r="I65">
            <v>2292</v>
          </cell>
          <cell r="J65">
            <v>0</v>
          </cell>
          <cell r="K65">
            <v>0</v>
          </cell>
          <cell r="L65">
            <v>0</v>
          </cell>
          <cell r="M65">
            <v>0</v>
          </cell>
          <cell r="N65">
            <v>0</v>
          </cell>
          <cell r="O65">
            <v>276</v>
          </cell>
          <cell r="P65">
            <v>0</v>
          </cell>
          <cell r="Q65">
            <v>0</v>
          </cell>
          <cell r="R65">
            <v>0</v>
          </cell>
          <cell r="S65">
            <v>0</v>
          </cell>
          <cell r="T65">
            <v>0</v>
          </cell>
          <cell r="U65">
            <v>0</v>
          </cell>
          <cell r="V65">
            <v>0</v>
          </cell>
          <cell r="W65">
            <v>0</v>
          </cell>
          <cell r="X65">
            <v>2568</v>
          </cell>
          <cell r="Y65">
            <v>0</v>
          </cell>
          <cell r="Z65">
            <v>50</v>
          </cell>
          <cell r="AA65">
            <v>0</v>
          </cell>
          <cell r="AB65">
            <v>0</v>
          </cell>
          <cell r="AC65">
            <v>0</v>
          </cell>
          <cell r="AD65">
            <v>0</v>
          </cell>
          <cell r="AE65">
            <v>2056</v>
          </cell>
          <cell r="AF65">
            <v>0</v>
          </cell>
          <cell r="AG65">
            <v>0</v>
          </cell>
          <cell r="AH65">
            <v>0</v>
          </cell>
          <cell r="AI65">
            <v>0</v>
          </cell>
          <cell r="AJ65">
            <v>0</v>
          </cell>
          <cell r="AK65">
            <v>0</v>
          </cell>
          <cell r="AL65">
            <v>0</v>
          </cell>
          <cell r="AM65">
            <v>2106</v>
          </cell>
          <cell r="AN65">
            <v>462</v>
          </cell>
        </row>
        <row r="66">
          <cell r="A66" t="str">
            <v>EM00348</v>
          </cell>
          <cell r="B66" t="str">
            <v>EAMJ410811HNLSNS08</v>
          </cell>
          <cell r="C66" t="str">
            <v>32-68-41-1092-0</v>
          </cell>
          <cell r="D66" t="str">
            <v>ESCALANTE MENDOZA JOSE</v>
          </cell>
          <cell r="E66" t="str">
            <v>TESORERIA</v>
          </cell>
          <cell r="F66" t="str">
            <v>PENSIONADO</v>
          </cell>
          <cell r="G66" t="str">
            <v>PENSIONADOS</v>
          </cell>
          <cell r="H66" t="str">
            <v>1401017</v>
          </cell>
          <cell r="I66">
            <v>3138</v>
          </cell>
          <cell r="J66">
            <v>0</v>
          </cell>
          <cell r="K66">
            <v>0</v>
          </cell>
          <cell r="L66">
            <v>0</v>
          </cell>
          <cell r="M66">
            <v>0</v>
          </cell>
          <cell r="N66">
            <v>0</v>
          </cell>
          <cell r="O66">
            <v>222</v>
          </cell>
          <cell r="P66">
            <v>0</v>
          </cell>
          <cell r="Q66">
            <v>0</v>
          </cell>
          <cell r="R66">
            <v>0</v>
          </cell>
          <cell r="S66">
            <v>0</v>
          </cell>
          <cell r="T66">
            <v>0</v>
          </cell>
          <cell r="U66">
            <v>0</v>
          </cell>
          <cell r="V66">
            <v>0</v>
          </cell>
          <cell r="W66">
            <v>0</v>
          </cell>
          <cell r="X66">
            <v>3360</v>
          </cell>
          <cell r="Y66">
            <v>0</v>
          </cell>
          <cell r="Z66">
            <v>68</v>
          </cell>
          <cell r="AA66">
            <v>0</v>
          </cell>
          <cell r="AB66">
            <v>0</v>
          </cell>
          <cell r="AC66">
            <v>0</v>
          </cell>
          <cell r="AD66">
            <v>0</v>
          </cell>
          <cell r="AE66">
            <v>0</v>
          </cell>
          <cell r="AF66">
            <v>0</v>
          </cell>
          <cell r="AG66">
            <v>0</v>
          </cell>
          <cell r="AH66">
            <v>0</v>
          </cell>
          <cell r="AI66">
            <v>0</v>
          </cell>
          <cell r="AJ66">
            <v>0</v>
          </cell>
          <cell r="AK66">
            <v>0</v>
          </cell>
          <cell r="AL66">
            <v>0</v>
          </cell>
          <cell r="AM66">
            <v>68</v>
          </cell>
          <cell r="AN66">
            <v>3292</v>
          </cell>
        </row>
        <row r="67">
          <cell r="A67" t="str">
            <v>EM00349</v>
          </cell>
          <cell r="B67" t="str">
            <v>AICA340720HCLVSL06</v>
          </cell>
          <cell r="C67" t="str">
            <v>32-65-34-1002-0</v>
          </cell>
          <cell r="D67" t="str">
            <v>AVILA CASTILLO ALEJANDRO</v>
          </cell>
          <cell r="E67" t="str">
            <v>TESORERIA</v>
          </cell>
          <cell r="F67" t="str">
            <v>PENSIONADO</v>
          </cell>
          <cell r="G67" t="str">
            <v>PENSIONADOS</v>
          </cell>
          <cell r="H67" t="str">
            <v>1401017</v>
          </cell>
          <cell r="I67">
            <v>3138</v>
          </cell>
          <cell r="J67">
            <v>0</v>
          </cell>
          <cell r="K67">
            <v>0</v>
          </cell>
          <cell r="L67">
            <v>0</v>
          </cell>
          <cell r="M67">
            <v>0</v>
          </cell>
          <cell r="N67">
            <v>0</v>
          </cell>
          <cell r="O67">
            <v>222</v>
          </cell>
          <cell r="P67">
            <v>0</v>
          </cell>
          <cell r="Q67">
            <v>0</v>
          </cell>
          <cell r="R67">
            <v>0</v>
          </cell>
          <cell r="S67">
            <v>0</v>
          </cell>
          <cell r="T67">
            <v>0</v>
          </cell>
          <cell r="U67">
            <v>0</v>
          </cell>
          <cell r="V67">
            <v>0</v>
          </cell>
          <cell r="W67">
            <v>0</v>
          </cell>
          <cell r="X67">
            <v>3360</v>
          </cell>
          <cell r="Y67">
            <v>0</v>
          </cell>
          <cell r="Z67">
            <v>68</v>
          </cell>
          <cell r="AA67">
            <v>0</v>
          </cell>
          <cell r="AB67">
            <v>0</v>
          </cell>
          <cell r="AC67">
            <v>0</v>
          </cell>
          <cell r="AD67">
            <v>0</v>
          </cell>
          <cell r="AE67">
            <v>0</v>
          </cell>
          <cell r="AF67">
            <v>0</v>
          </cell>
          <cell r="AG67">
            <v>0</v>
          </cell>
          <cell r="AH67">
            <v>0</v>
          </cell>
          <cell r="AI67">
            <v>0</v>
          </cell>
          <cell r="AJ67">
            <v>0</v>
          </cell>
          <cell r="AK67">
            <v>0</v>
          </cell>
          <cell r="AL67">
            <v>0</v>
          </cell>
          <cell r="AM67">
            <v>68</v>
          </cell>
          <cell r="AN67">
            <v>3292</v>
          </cell>
        </row>
        <row r="68">
          <cell r="A68" t="str">
            <v>EM00350</v>
          </cell>
          <cell r="B68" t="str">
            <v>EASM431001MCLRNR06</v>
          </cell>
          <cell r="C68" t="str">
            <v>32-11-43-0013-3</v>
          </cell>
          <cell r="D68" t="str">
            <v>ERNANDEZ SANCHEZ MARIA MARTA</v>
          </cell>
          <cell r="E68" t="str">
            <v>TESORERIA</v>
          </cell>
          <cell r="F68" t="str">
            <v>PENSIONADO</v>
          </cell>
          <cell r="G68" t="str">
            <v>PENSIONADOS</v>
          </cell>
          <cell r="H68" t="str">
            <v>1401017</v>
          </cell>
          <cell r="I68">
            <v>2292</v>
          </cell>
          <cell r="J68">
            <v>0</v>
          </cell>
          <cell r="K68">
            <v>0</v>
          </cell>
          <cell r="L68">
            <v>0</v>
          </cell>
          <cell r="M68">
            <v>0</v>
          </cell>
          <cell r="N68">
            <v>0</v>
          </cell>
          <cell r="O68">
            <v>276</v>
          </cell>
          <cell r="P68">
            <v>0</v>
          </cell>
          <cell r="Q68">
            <v>0</v>
          </cell>
          <cell r="R68">
            <v>0</v>
          </cell>
          <cell r="S68">
            <v>0</v>
          </cell>
          <cell r="T68">
            <v>0</v>
          </cell>
          <cell r="U68">
            <v>0</v>
          </cell>
          <cell r="V68">
            <v>0</v>
          </cell>
          <cell r="W68">
            <v>0</v>
          </cell>
          <cell r="X68">
            <v>2568</v>
          </cell>
          <cell r="Y68">
            <v>0</v>
          </cell>
          <cell r="Z68">
            <v>50</v>
          </cell>
          <cell r="AA68">
            <v>0</v>
          </cell>
          <cell r="AB68">
            <v>0</v>
          </cell>
          <cell r="AC68">
            <v>0</v>
          </cell>
          <cell r="AD68">
            <v>0</v>
          </cell>
          <cell r="AE68">
            <v>0</v>
          </cell>
          <cell r="AF68">
            <v>0</v>
          </cell>
          <cell r="AG68">
            <v>0</v>
          </cell>
          <cell r="AH68">
            <v>0</v>
          </cell>
          <cell r="AI68">
            <v>0</v>
          </cell>
          <cell r="AJ68">
            <v>0</v>
          </cell>
          <cell r="AK68">
            <v>0</v>
          </cell>
          <cell r="AL68">
            <v>0</v>
          </cell>
          <cell r="AM68">
            <v>50</v>
          </cell>
          <cell r="AN68">
            <v>2518</v>
          </cell>
        </row>
        <row r="69">
          <cell r="A69" t="str">
            <v>EM00351</v>
          </cell>
          <cell r="B69" t="str">
            <v>MELE580717HCLDPN02</v>
          </cell>
          <cell r="C69" t="str">
            <v>32-78-58-2356-1</v>
          </cell>
          <cell r="D69" t="str">
            <v>MEDINA LOPEZ ENRIQUE</v>
          </cell>
          <cell r="E69" t="str">
            <v>TESORERIA</v>
          </cell>
          <cell r="F69" t="str">
            <v>PENSIONADO</v>
          </cell>
          <cell r="G69" t="str">
            <v>PENSIONADOS</v>
          </cell>
          <cell r="H69" t="str">
            <v>1401017</v>
          </cell>
          <cell r="I69">
            <v>2558</v>
          </cell>
          <cell r="J69">
            <v>0</v>
          </cell>
          <cell r="K69">
            <v>0</v>
          </cell>
          <cell r="L69">
            <v>0</v>
          </cell>
          <cell r="M69">
            <v>0</v>
          </cell>
          <cell r="N69">
            <v>0</v>
          </cell>
          <cell r="O69">
            <v>260</v>
          </cell>
          <cell r="P69">
            <v>0</v>
          </cell>
          <cell r="Q69">
            <v>0</v>
          </cell>
          <cell r="R69">
            <v>0</v>
          </cell>
          <cell r="S69">
            <v>0</v>
          </cell>
          <cell r="T69">
            <v>0</v>
          </cell>
          <cell r="U69">
            <v>0</v>
          </cell>
          <cell r="V69">
            <v>0</v>
          </cell>
          <cell r="W69">
            <v>0</v>
          </cell>
          <cell r="X69">
            <v>2818</v>
          </cell>
          <cell r="Y69">
            <v>0</v>
          </cell>
          <cell r="Z69">
            <v>56</v>
          </cell>
          <cell r="AA69">
            <v>0</v>
          </cell>
          <cell r="AB69">
            <v>0</v>
          </cell>
          <cell r="AC69">
            <v>0</v>
          </cell>
          <cell r="AD69">
            <v>0</v>
          </cell>
          <cell r="AE69">
            <v>0</v>
          </cell>
          <cell r="AF69">
            <v>0</v>
          </cell>
          <cell r="AG69">
            <v>0</v>
          </cell>
          <cell r="AH69">
            <v>0</v>
          </cell>
          <cell r="AI69">
            <v>0</v>
          </cell>
          <cell r="AJ69">
            <v>0</v>
          </cell>
          <cell r="AK69">
            <v>0</v>
          </cell>
          <cell r="AL69">
            <v>0</v>
          </cell>
          <cell r="AM69">
            <v>56</v>
          </cell>
          <cell r="AN69">
            <v>2762</v>
          </cell>
        </row>
        <row r="70">
          <cell r="A70" t="str">
            <v>EM00408</v>
          </cell>
          <cell r="B70" t="str">
            <v>FOPJ661205HCLLDS03</v>
          </cell>
          <cell r="C70" t="str">
            <v>32-87-66-7590-4</v>
          </cell>
          <cell r="D70" t="str">
            <v>FLORES PEDROZA JOSE DE JESUS</v>
          </cell>
          <cell r="E70" t="str">
            <v>SECRETARIA DEL AYUNTAMIENTO</v>
          </cell>
          <cell r="F70" t="str">
            <v>SEGURIDAD PUBLICA</v>
          </cell>
          <cell r="G70" t="str">
            <v>POLICIA</v>
          </cell>
          <cell r="H70" t="str">
            <v>1206018</v>
          </cell>
          <cell r="I70">
            <v>8000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8000</v>
          </cell>
          <cell r="Y70">
            <v>698</v>
          </cell>
          <cell r="Z70">
            <v>176</v>
          </cell>
          <cell r="AA70">
            <v>0</v>
          </cell>
          <cell r="AB70">
            <v>0</v>
          </cell>
          <cell r="AC70">
            <v>0</v>
          </cell>
          <cell r="AD70">
            <v>0</v>
          </cell>
          <cell r="AE70">
            <v>0</v>
          </cell>
          <cell r="AF70">
            <v>0</v>
          </cell>
          <cell r="AG70">
            <v>0</v>
          </cell>
          <cell r="AH70">
            <v>0</v>
          </cell>
          <cell r="AI70">
            <v>0</v>
          </cell>
          <cell r="AJ70">
            <v>0</v>
          </cell>
          <cell r="AK70">
            <v>0</v>
          </cell>
          <cell r="AL70">
            <v>0</v>
          </cell>
          <cell r="AM70">
            <v>874</v>
          </cell>
          <cell r="AN70">
            <v>7126</v>
          </cell>
        </row>
        <row r="71">
          <cell r="A71" t="str">
            <v>EM00411</v>
          </cell>
          <cell r="B71" t="str">
            <v>SAFJ670926HCLCLS08</v>
          </cell>
          <cell r="C71" t="str">
            <v>32-85-67-7937-9</v>
          </cell>
          <cell r="D71" t="str">
            <v>SAUCEDO FLORES JOSE</v>
          </cell>
          <cell r="E71" t="str">
            <v>SECRETARIA DEL AYUNTAMIENTO</v>
          </cell>
          <cell r="F71" t="str">
            <v>SEGURIDAD PUBLICA</v>
          </cell>
          <cell r="G71" t="str">
            <v>POLICIA</v>
          </cell>
          <cell r="H71" t="str">
            <v>1206018</v>
          </cell>
          <cell r="I71">
            <v>8000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8000</v>
          </cell>
          <cell r="Y71">
            <v>698</v>
          </cell>
          <cell r="Z71">
            <v>176</v>
          </cell>
          <cell r="AA71">
            <v>0</v>
          </cell>
          <cell r="AB71">
            <v>0</v>
          </cell>
          <cell r="AC71">
            <v>0</v>
          </cell>
          <cell r="AD71">
            <v>0</v>
          </cell>
          <cell r="AE71">
            <v>0</v>
          </cell>
          <cell r="AF71">
            <v>0</v>
          </cell>
          <cell r="AG71">
            <v>0</v>
          </cell>
          <cell r="AH71">
            <v>0</v>
          </cell>
          <cell r="AI71">
            <v>0</v>
          </cell>
          <cell r="AJ71">
            <v>0</v>
          </cell>
          <cell r="AK71">
            <v>0</v>
          </cell>
          <cell r="AL71">
            <v>0</v>
          </cell>
          <cell r="AM71">
            <v>874</v>
          </cell>
          <cell r="AN71">
            <v>7126</v>
          </cell>
        </row>
        <row r="72">
          <cell r="A72" t="str">
            <v>EM00445</v>
          </cell>
          <cell r="B72" t="str">
            <v>EICD820316MCLSPL02</v>
          </cell>
          <cell r="C72" t="str">
            <v>32-11-82-0289-7</v>
          </cell>
          <cell r="D72" t="str">
            <v>ESPINOZA CEPEDA DALILA</v>
          </cell>
          <cell r="E72" t="str">
            <v>CONTRALORIA</v>
          </cell>
          <cell r="F72" t="str">
            <v>CONTRALORIA</v>
          </cell>
          <cell r="G72" t="str">
            <v>AUXILIAR ADMINISTRATIVO</v>
          </cell>
          <cell r="H72" t="str">
            <v>0301026</v>
          </cell>
          <cell r="I72">
            <v>7000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7000</v>
          </cell>
          <cell r="Y72">
            <v>304</v>
          </cell>
          <cell r="Z72">
            <v>154</v>
          </cell>
          <cell r="AA72">
            <v>0</v>
          </cell>
          <cell r="AB72">
            <v>0</v>
          </cell>
          <cell r="AC72">
            <v>0</v>
          </cell>
          <cell r="AD72">
            <v>0</v>
          </cell>
          <cell r="AE72">
            <v>0</v>
          </cell>
          <cell r="AF72">
            <v>0</v>
          </cell>
          <cell r="AG72">
            <v>0</v>
          </cell>
          <cell r="AH72">
            <v>0</v>
          </cell>
          <cell r="AI72">
            <v>0</v>
          </cell>
          <cell r="AJ72">
            <v>0</v>
          </cell>
          <cell r="AK72">
            <v>0</v>
          </cell>
          <cell r="AL72">
            <v>0</v>
          </cell>
          <cell r="AM72">
            <v>458</v>
          </cell>
          <cell r="AN72">
            <v>6542</v>
          </cell>
        </row>
        <row r="73">
          <cell r="A73" t="str">
            <v>EM00460</v>
          </cell>
          <cell r="B73" t="str">
            <v>MXME770302HCLRCD01</v>
          </cell>
          <cell r="C73" t="str">
            <v>32-92-77-9515-6</v>
          </cell>
          <cell r="D73" t="str">
            <v>MARTINEZ MACIAS EDGAR ARNOLDO</v>
          </cell>
          <cell r="E73" t="str">
            <v>SECRETARIA DEL AYUNTAMIENTO</v>
          </cell>
          <cell r="F73" t="str">
            <v>SEGURIDAD PUBLICA</v>
          </cell>
          <cell r="G73" t="str">
            <v>POLICIA</v>
          </cell>
          <cell r="H73" t="str">
            <v>1206018</v>
          </cell>
          <cell r="I73">
            <v>8000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8000</v>
          </cell>
          <cell r="Y73">
            <v>698</v>
          </cell>
          <cell r="Z73">
            <v>176</v>
          </cell>
          <cell r="AA73">
            <v>0</v>
          </cell>
          <cell r="AB73">
            <v>0</v>
          </cell>
          <cell r="AC73">
            <v>0</v>
          </cell>
          <cell r="AD73">
            <v>0</v>
          </cell>
          <cell r="AE73">
            <v>1820</v>
          </cell>
          <cell r="AF73">
            <v>0</v>
          </cell>
          <cell r="AG73">
            <v>0</v>
          </cell>
          <cell r="AH73">
            <v>0</v>
          </cell>
          <cell r="AI73">
            <v>0</v>
          </cell>
          <cell r="AJ73">
            <v>0</v>
          </cell>
          <cell r="AK73">
            <v>0</v>
          </cell>
          <cell r="AL73">
            <v>0</v>
          </cell>
          <cell r="AM73">
            <v>2694</v>
          </cell>
          <cell r="AN73">
            <v>5306</v>
          </cell>
        </row>
        <row r="74">
          <cell r="A74" t="str">
            <v>EM00612</v>
          </cell>
          <cell r="B74" t="str">
            <v>EAEJ790731HCLSSM05</v>
          </cell>
          <cell r="C74">
            <v>0</v>
          </cell>
          <cell r="D74" t="str">
            <v>ESTRADA ESMERALDA JAIME EDUARDO</v>
          </cell>
          <cell r="E74" t="str">
            <v>SECRETARIA DEL AYUNTAMIENTO</v>
          </cell>
          <cell r="F74" t="str">
            <v>SEGURIDAD PUBLICA</v>
          </cell>
          <cell r="G74" t="str">
            <v>POLICIA</v>
          </cell>
          <cell r="H74" t="str">
            <v>1206018</v>
          </cell>
          <cell r="I74">
            <v>8000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8000</v>
          </cell>
          <cell r="Y74">
            <v>698</v>
          </cell>
          <cell r="Z74">
            <v>176</v>
          </cell>
          <cell r="AA74">
            <v>0</v>
          </cell>
          <cell r="AB74">
            <v>0</v>
          </cell>
          <cell r="AC74">
            <v>0</v>
          </cell>
          <cell r="AD74">
            <v>0</v>
          </cell>
          <cell r="AE74">
            <v>0</v>
          </cell>
          <cell r="AF74">
            <v>0</v>
          </cell>
          <cell r="AG74">
            <v>0</v>
          </cell>
          <cell r="AH74">
            <v>0</v>
          </cell>
          <cell r="AI74">
            <v>0</v>
          </cell>
          <cell r="AJ74">
            <v>0</v>
          </cell>
          <cell r="AK74">
            <v>0</v>
          </cell>
          <cell r="AL74">
            <v>0</v>
          </cell>
          <cell r="AM74">
            <v>874</v>
          </cell>
          <cell r="AN74">
            <v>7126</v>
          </cell>
        </row>
        <row r="75">
          <cell r="A75" t="str">
            <v>EM01006</v>
          </cell>
          <cell r="B75" t="str">
            <v>AUTD630828MCLGVR02</v>
          </cell>
          <cell r="C75" t="str">
            <v>32-90-63-7556-6</v>
          </cell>
          <cell r="D75" t="str">
            <v>AGUILAR TOVAR DORA MARIA </v>
          </cell>
          <cell r="E75" t="str">
            <v>SECRETARIA DEL AYUNTAMIENTO</v>
          </cell>
          <cell r="F75" t="str">
            <v>ATENCION CIUDADANA</v>
          </cell>
          <cell r="G75" t="str">
            <v>AUXILIAR ADMINISTRATIVO</v>
          </cell>
          <cell r="H75" t="str">
            <v>1203022</v>
          </cell>
          <cell r="I75">
            <v>5000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5000</v>
          </cell>
          <cell r="Y75">
            <v>14</v>
          </cell>
          <cell r="Z75">
            <v>110</v>
          </cell>
          <cell r="AA75">
            <v>100</v>
          </cell>
          <cell r="AB75">
            <v>0</v>
          </cell>
          <cell r="AC75">
            <v>0</v>
          </cell>
          <cell r="AD75">
            <v>0</v>
          </cell>
          <cell r="AE75">
            <v>0</v>
          </cell>
          <cell r="AF75">
            <v>0</v>
          </cell>
          <cell r="AG75">
            <v>0</v>
          </cell>
          <cell r="AH75">
            <v>0</v>
          </cell>
          <cell r="AI75">
            <v>0</v>
          </cell>
          <cell r="AJ75">
            <v>0</v>
          </cell>
          <cell r="AK75">
            <v>0</v>
          </cell>
          <cell r="AL75">
            <v>0</v>
          </cell>
          <cell r="AM75">
            <v>224</v>
          </cell>
          <cell r="AN75">
            <v>4776</v>
          </cell>
        </row>
        <row r="76">
          <cell r="A76" t="str">
            <v>EM01016</v>
          </cell>
          <cell r="B76" t="str">
            <v>AAGV760520HCLLNC04</v>
          </cell>
          <cell r="C76" t="str">
            <v>32-98-76-3034-3</v>
          </cell>
          <cell r="D76" t="str">
            <v>ALDAPE GONZALEZ VICENTE ALEJANDRO</v>
          </cell>
          <cell r="E76" t="str">
            <v>TESORERIA</v>
          </cell>
          <cell r="F76" t="str">
            <v>TESORERIA</v>
          </cell>
          <cell r="G76" t="str">
            <v>TESORERO</v>
          </cell>
          <cell r="H76" t="str">
            <v>1401015</v>
          </cell>
          <cell r="I76">
            <v>16800</v>
          </cell>
          <cell r="J76">
            <v>0</v>
          </cell>
          <cell r="K76">
            <v>0</v>
          </cell>
          <cell r="L76">
            <v>0</v>
          </cell>
          <cell r="M76">
            <v>0</v>
          </cell>
          <cell r="N76">
            <v>2000</v>
          </cell>
          <cell r="O76">
            <v>0</v>
          </cell>
          <cell r="P76">
            <v>0</v>
          </cell>
          <cell r="Q76">
            <v>0</v>
          </cell>
          <cell r="R76">
            <v>0</v>
          </cell>
          <cell r="S76">
            <v>0</v>
          </cell>
          <cell r="T76">
            <v>0</v>
          </cell>
          <cell r="U76">
            <v>0</v>
          </cell>
          <cell r="V76">
            <v>0</v>
          </cell>
          <cell r="W76">
            <v>0</v>
          </cell>
          <cell r="X76">
            <v>18800</v>
          </cell>
          <cell r="Y76">
            <v>2920</v>
          </cell>
          <cell r="Z76">
            <v>370</v>
          </cell>
          <cell r="AA76">
            <v>500</v>
          </cell>
          <cell r="AB76">
            <v>0</v>
          </cell>
          <cell r="AC76">
            <v>0</v>
          </cell>
          <cell r="AD76">
            <v>0</v>
          </cell>
          <cell r="AE76">
            <v>0</v>
          </cell>
          <cell r="AF76">
            <v>0</v>
          </cell>
          <cell r="AG76">
            <v>0</v>
          </cell>
          <cell r="AH76">
            <v>0</v>
          </cell>
          <cell r="AI76">
            <v>0</v>
          </cell>
          <cell r="AJ76">
            <v>0</v>
          </cell>
          <cell r="AK76">
            <v>0</v>
          </cell>
          <cell r="AL76">
            <v>0</v>
          </cell>
          <cell r="AM76">
            <v>3790</v>
          </cell>
          <cell r="AN76">
            <v>15010</v>
          </cell>
        </row>
        <row r="77">
          <cell r="A77" t="str">
            <v>EM01020</v>
          </cell>
          <cell r="B77" t="str">
            <v>TOPH821022HCLRXC04</v>
          </cell>
          <cell r="C77" t="str">
            <v>03-14-82-2153-8</v>
          </cell>
          <cell r="D77" t="str">
            <v>TORRES PEÑA HECTOR</v>
          </cell>
          <cell r="E77" t="str">
            <v>DIF</v>
          </cell>
          <cell r="F77" t="str">
            <v>ATENCION PERSONAS JOVENES</v>
          </cell>
          <cell r="G77" t="str">
            <v>INSPECTOR MULTIFUNCIONAL</v>
          </cell>
          <cell r="H77" t="str">
            <v>2901004</v>
          </cell>
          <cell r="I77">
            <v>9000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9000</v>
          </cell>
          <cell r="Y77">
            <v>868</v>
          </cell>
          <cell r="Z77">
            <v>198</v>
          </cell>
          <cell r="AA77">
            <v>200</v>
          </cell>
          <cell r="AB77">
            <v>0</v>
          </cell>
          <cell r="AC77">
            <v>0</v>
          </cell>
          <cell r="AD77">
            <v>0</v>
          </cell>
          <cell r="AE77">
            <v>0</v>
          </cell>
          <cell r="AF77">
            <v>0</v>
          </cell>
          <cell r="AG77">
            <v>0</v>
          </cell>
          <cell r="AH77">
            <v>0</v>
          </cell>
          <cell r="AI77">
            <v>0</v>
          </cell>
          <cell r="AJ77">
            <v>0</v>
          </cell>
          <cell r="AK77">
            <v>0</v>
          </cell>
          <cell r="AL77">
            <v>0</v>
          </cell>
          <cell r="AM77">
            <v>1266</v>
          </cell>
          <cell r="AN77">
            <v>7734</v>
          </cell>
        </row>
        <row r="78">
          <cell r="A78" t="str">
            <v>EM01021</v>
          </cell>
          <cell r="B78" t="str">
            <v>GAES730727MCLRLN07</v>
          </cell>
          <cell r="C78" t="str">
            <v>03-14-73-3024-9</v>
          </cell>
          <cell r="D78" t="str">
            <v>GARCIA ELIZONDO SONIA GUADALUPE</v>
          </cell>
          <cell r="E78" t="str">
            <v>DIF</v>
          </cell>
          <cell r="F78" t="str">
            <v>IGUALDAD E INCLUSION SOCIAL</v>
          </cell>
          <cell r="G78" t="str">
            <v>DIRECTOR</v>
          </cell>
          <cell r="H78" t="str">
            <v>2901012</v>
          </cell>
          <cell r="I78">
            <v>16800</v>
          </cell>
          <cell r="J78">
            <v>0</v>
          </cell>
          <cell r="K78">
            <v>0</v>
          </cell>
          <cell r="L78">
            <v>0</v>
          </cell>
          <cell r="M78">
            <v>0</v>
          </cell>
          <cell r="N78">
            <v>2000</v>
          </cell>
          <cell r="O78">
            <v>0</v>
          </cell>
          <cell r="P78">
            <v>0</v>
          </cell>
          <cell r="Q78">
            <v>0</v>
          </cell>
          <cell r="R78">
            <v>0</v>
          </cell>
          <cell r="S78">
            <v>0</v>
          </cell>
          <cell r="T78">
            <v>0</v>
          </cell>
          <cell r="U78">
            <v>0</v>
          </cell>
          <cell r="V78">
            <v>0</v>
          </cell>
          <cell r="W78">
            <v>0</v>
          </cell>
          <cell r="X78">
            <v>18800</v>
          </cell>
          <cell r="Y78">
            <v>2920</v>
          </cell>
          <cell r="Z78">
            <v>370</v>
          </cell>
          <cell r="AA78">
            <v>500</v>
          </cell>
          <cell r="AB78">
            <v>0</v>
          </cell>
          <cell r="AC78">
            <v>0</v>
          </cell>
          <cell r="AD78">
            <v>0</v>
          </cell>
          <cell r="AE78">
            <v>0</v>
          </cell>
          <cell r="AF78">
            <v>0</v>
          </cell>
          <cell r="AG78">
            <v>0</v>
          </cell>
          <cell r="AH78">
            <v>0</v>
          </cell>
          <cell r="AI78">
            <v>0</v>
          </cell>
          <cell r="AJ78">
            <v>0</v>
          </cell>
          <cell r="AK78">
            <v>0</v>
          </cell>
          <cell r="AL78">
            <v>0</v>
          </cell>
          <cell r="AM78">
            <v>3790</v>
          </cell>
          <cell r="AN78">
            <v>15010</v>
          </cell>
        </row>
        <row r="79">
          <cell r="A79" t="str">
            <v>EM01026</v>
          </cell>
          <cell r="B79" t="str">
            <v>DUFJ721224HCLRLS03</v>
          </cell>
          <cell r="C79" t="str">
            <v>03-14-72-2818-7</v>
          </cell>
          <cell r="D79" t="str">
            <v>DURAN FLORES JOSE DE JESUS </v>
          </cell>
          <cell r="E79" t="str">
            <v>PRESIDENCIA</v>
          </cell>
          <cell r="F79" t="str">
            <v>PRESIDENCIA</v>
          </cell>
          <cell r="G79" t="str">
            <v>ALCALDE</v>
          </cell>
          <cell r="H79" t="str">
            <v>0101017</v>
          </cell>
          <cell r="I79">
            <v>32400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32400</v>
          </cell>
          <cell r="Y79">
            <v>6088</v>
          </cell>
          <cell r="Z79">
            <v>712</v>
          </cell>
          <cell r="AA79">
            <v>500</v>
          </cell>
          <cell r="AB79">
            <v>0</v>
          </cell>
          <cell r="AC79">
            <v>0</v>
          </cell>
          <cell r="AD79">
            <v>0</v>
          </cell>
          <cell r="AE79">
            <v>0</v>
          </cell>
          <cell r="AF79">
            <v>0</v>
          </cell>
          <cell r="AG79">
            <v>0</v>
          </cell>
          <cell r="AH79">
            <v>0</v>
          </cell>
          <cell r="AI79">
            <v>0</v>
          </cell>
          <cell r="AJ79">
            <v>0</v>
          </cell>
          <cell r="AK79">
            <v>0</v>
          </cell>
          <cell r="AL79">
            <v>0</v>
          </cell>
          <cell r="AM79">
            <v>7300</v>
          </cell>
          <cell r="AN79">
            <v>25100</v>
          </cell>
        </row>
        <row r="80">
          <cell r="A80" t="str">
            <v>EM01027</v>
          </cell>
          <cell r="B80" t="str">
            <v>AEGA740824HNLLRR08</v>
          </cell>
          <cell r="C80" t="str">
            <v>43-87-74-6207-7</v>
          </cell>
          <cell r="D80" t="str">
            <v>ALEJANDRO GARCIA ARTEMIO</v>
          </cell>
          <cell r="E80" t="str">
            <v>FOMENTO AGROPECUARIO</v>
          </cell>
          <cell r="F80" t="str">
            <v>FOMENTO AGROPECUARIO</v>
          </cell>
          <cell r="G80" t="str">
            <v>DIRECTOR</v>
          </cell>
          <cell r="H80" t="str">
            <v>2701007</v>
          </cell>
          <cell r="I80">
            <v>16800</v>
          </cell>
          <cell r="J80">
            <v>0</v>
          </cell>
          <cell r="K80">
            <v>0</v>
          </cell>
          <cell r="L80">
            <v>0</v>
          </cell>
          <cell r="M80">
            <v>0</v>
          </cell>
          <cell r="N80">
            <v>2000</v>
          </cell>
          <cell r="O80">
            <v>0</v>
          </cell>
          <cell r="P80">
            <v>0</v>
          </cell>
          <cell r="Q80">
            <v>0</v>
          </cell>
          <cell r="R80">
            <v>0</v>
          </cell>
          <cell r="S80">
            <v>0</v>
          </cell>
          <cell r="T80">
            <v>0</v>
          </cell>
          <cell r="U80">
            <v>0</v>
          </cell>
          <cell r="V80">
            <v>0</v>
          </cell>
          <cell r="W80">
            <v>0</v>
          </cell>
          <cell r="X80">
            <v>18800</v>
          </cell>
          <cell r="Y80">
            <v>2920</v>
          </cell>
          <cell r="Z80">
            <v>370</v>
          </cell>
          <cell r="AA80">
            <v>500</v>
          </cell>
          <cell r="AB80">
            <v>0</v>
          </cell>
          <cell r="AC80">
            <v>0</v>
          </cell>
          <cell r="AD80">
            <v>0</v>
          </cell>
          <cell r="AE80">
            <v>0</v>
          </cell>
          <cell r="AF80">
            <v>0</v>
          </cell>
          <cell r="AG80">
            <v>0</v>
          </cell>
          <cell r="AH80">
            <v>0</v>
          </cell>
          <cell r="AI80">
            <v>0</v>
          </cell>
          <cell r="AJ80">
            <v>0</v>
          </cell>
          <cell r="AK80">
            <v>0</v>
          </cell>
          <cell r="AL80">
            <v>0</v>
          </cell>
          <cell r="AM80">
            <v>3790</v>
          </cell>
          <cell r="AN80">
            <v>15010</v>
          </cell>
        </row>
        <row r="81">
          <cell r="A81" t="str">
            <v>EM01031</v>
          </cell>
          <cell r="B81" t="str">
            <v>SABJ840518HCLNRV07</v>
          </cell>
          <cell r="C81" t="str">
            <v>32-00-84-9072-7</v>
          </cell>
          <cell r="D81" t="str">
            <v>SANCHEZ BERLANGA JAVIER FERNANDO</v>
          </cell>
          <cell r="E81" t="str">
            <v>DESARROLLO SOCIAL</v>
          </cell>
          <cell r="F81" t="str">
            <v>REGULARIZACION TENENCIA DE LA TIERRA</v>
          </cell>
          <cell r="G81" t="str">
            <v>ASISTENTE PROGRAMA</v>
          </cell>
          <cell r="H81" t="str">
            <v>1308023</v>
          </cell>
          <cell r="I81">
            <v>5000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5000</v>
          </cell>
          <cell r="Y81">
            <v>14</v>
          </cell>
          <cell r="Z81">
            <v>110</v>
          </cell>
          <cell r="AA81">
            <v>100</v>
          </cell>
          <cell r="AB81">
            <v>0</v>
          </cell>
          <cell r="AC81">
            <v>0</v>
          </cell>
          <cell r="AD81">
            <v>0</v>
          </cell>
          <cell r="AE81">
            <v>0</v>
          </cell>
          <cell r="AF81">
            <v>0</v>
          </cell>
          <cell r="AG81">
            <v>0</v>
          </cell>
          <cell r="AH81">
            <v>0</v>
          </cell>
          <cell r="AI81">
            <v>0</v>
          </cell>
          <cell r="AJ81">
            <v>0</v>
          </cell>
          <cell r="AK81">
            <v>0</v>
          </cell>
          <cell r="AL81">
            <v>0</v>
          </cell>
          <cell r="AM81">
            <v>224</v>
          </cell>
          <cell r="AN81">
            <v>4776</v>
          </cell>
        </row>
        <row r="82">
          <cell r="A82" t="str">
            <v>EM01032</v>
          </cell>
          <cell r="B82" t="str">
            <v>SAAC691022HCLNVR04</v>
          </cell>
          <cell r="C82" t="str">
            <v>43-94-69-0960-3</v>
          </cell>
          <cell r="D82" t="str">
            <v>SANCHEZ AVALOS CARLOS</v>
          </cell>
          <cell r="E82" t="str">
            <v>SECRETARIA DEL AYUNTAMIENTO</v>
          </cell>
          <cell r="F82" t="str">
            <v>PROTECCION CIVIL</v>
          </cell>
          <cell r="G82" t="str">
            <v>CORDINADOR</v>
          </cell>
          <cell r="H82" t="str">
            <v>1207019</v>
          </cell>
          <cell r="I82">
            <v>12000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12000</v>
          </cell>
          <cell r="Y82">
            <v>2053</v>
          </cell>
          <cell r="Z82">
            <v>132</v>
          </cell>
          <cell r="AA82">
            <v>100</v>
          </cell>
          <cell r="AB82">
            <v>0</v>
          </cell>
          <cell r="AC82">
            <v>0</v>
          </cell>
          <cell r="AD82">
            <v>0</v>
          </cell>
          <cell r="AE82">
            <v>0</v>
          </cell>
          <cell r="AF82">
            <v>0</v>
          </cell>
          <cell r="AG82">
            <v>0</v>
          </cell>
          <cell r="AH82">
            <v>0</v>
          </cell>
          <cell r="AI82">
            <v>0</v>
          </cell>
          <cell r="AJ82">
            <v>0</v>
          </cell>
          <cell r="AK82">
            <v>0</v>
          </cell>
          <cell r="AL82">
            <v>0</v>
          </cell>
          <cell r="AM82">
            <v>2285</v>
          </cell>
          <cell r="AN82">
            <v>9715</v>
          </cell>
        </row>
        <row r="83">
          <cell r="A83" t="str">
            <v>EM01037</v>
          </cell>
          <cell r="B83" t="str">
            <v>HEFN720731MCLRNR09</v>
          </cell>
          <cell r="C83" t="str">
            <v>60-91-72-7947-7</v>
          </cell>
          <cell r="D83" t="str">
            <v>HERNANDEZ FUENTES NORA ALICIA</v>
          </cell>
          <cell r="E83" t="str">
            <v>DESARROLLO SOCIAL</v>
          </cell>
          <cell r="F83" t="str">
            <v>DESARROLLO SOCIAL</v>
          </cell>
          <cell r="G83" t="str">
            <v>DIRECTOR</v>
          </cell>
          <cell r="H83" t="str">
            <v>1301026</v>
          </cell>
          <cell r="I83">
            <v>16800</v>
          </cell>
          <cell r="J83">
            <v>0</v>
          </cell>
          <cell r="K83">
            <v>0</v>
          </cell>
          <cell r="L83">
            <v>0</v>
          </cell>
          <cell r="M83">
            <v>0</v>
          </cell>
          <cell r="N83">
            <v>2000</v>
          </cell>
          <cell r="O83">
            <v>0</v>
          </cell>
          <cell r="P83">
            <v>0</v>
          </cell>
          <cell r="Q83">
            <v>0</v>
          </cell>
          <cell r="R83">
            <v>0</v>
          </cell>
          <cell r="S83">
            <v>0</v>
          </cell>
          <cell r="T83">
            <v>0</v>
          </cell>
          <cell r="U83">
            <v>0</v>
          </cell>
          <cell r="V83">
            <v>0</v>
          </cell>
          <cell r="W83">
            <v>0</v>
          </cell>
          <cell r="X83">
            <v>18800</v>
          </cell>
          <cell r="Y83">
            <v>2920</v>
          </cell>
          <cell r="Z83">
            <v>370</v>
          </cell>
          <cell r="AA83">
            <v>500</v>
          </cell>
          <cell r="AB83">
            <v>0</v>
          </cell>
          <cell r="AC83">
            <v>0</v>
          </cell>
          <cell r="AD83">
            <v>0</v>
          </cell>
          <cell r="AE83">
            <v>0</v>
          </cell>
          <cell r="AF83">
            <v>0</v>
          </cell>
          <cell r="AG83">
            <v>0</v>
          </cell>
          <cell r="AH83">
            <v>0</v>
          </cell>
          <cell r="AI83">
            <v>0</v>
          </cell>
          <cell r="AJ83">
            <v>0</v>
          </cell>
          <cell r="AK83">
            <v>0</v>
          </cell>
          <cell r="AL83">
            <v>0</v>
          </cell>
          <cell r="AM83">
            <v>3790</v>
          </cell>
          <cell r="AN83">
            <v>15010</v>
          </cell>
        </row>
        <row r="84">
          <cell r="A84" t="str">
            <v>EM01038</v>
          </cell>
          <cell r="B84" t="str">
            <v>CERO850130MCLPMR07</v>
          </cell>
          <cell r="C84" t="str">
            <v>32-11-85-0348-4</v>
          </cell>
          <cell r="D84" t="str">
            <v>ORALIA CARINA CEPEDA RAMOS</v>
          </cell>
          <cell r="E84" t="str">
            <v>CONTRALORIA</v>
          </cell>
          <cell r="F84" t="str">
            <v>CONTRALORIA</v>
          </cell>
          <cell r="G84" t="str">
            <v>AUXILIAR ADMINISTRATIVO</v>
          </cell>
          <cell r="H84" t="str">
            <v>0301026</v>
          </cell>
          <cell r="I84">
            <v>5367</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5367</v>
          </cell>
          <cell r="Y84">
            <v>599</v>
          </cell>
          <cell r="Z84">
            <v>77</v>
          </cell>
          <cell r="AA84">
            <v>0</v>
          </cell>
          <cell r="AB84">
            <v>0</v>
          </cell>
          <cell r="AC84">
            <v>0</v>
          </cell>
          <cell r="AD84">
            <v>0</v>
          </cell>
          <cell r="AE84">
            <v>0</v>
          </cell>
          <cell r="AF84">
            <v>0</v>
          </cell>
          <cell r="AG84">
            <v>0</v>
          </cell>
          <cell r="AH84">
            <v>0</v>
          </cell>
          <cell r="AI84">
            <v>0</v>
          </cell>
          <cell r="AJ84">
            <v>0</v>
          </cell>
          <cell r="AK84">
            <v>0</v>
          </cell>
          <cell r="AL84">
            <v>0</v>
          </cell>
          <cell r="AM84">
            <v>676</v>
          </cell>
          <cell r="AN84">
            <v>4691</v>
          </cell>
        </row>
        <row r="85">
          <cell r="A85" t="str">
            <v>EM01052</v>
          </cell>
          <cell r="B85" t="str">
            <v>DUGF680605HCLRRR07</v>
          </cell>
          <cell r="C85" t="str">
            <v>03-14-48-0273-7</v>
          </cell>
          <cell r="D85" t="str">
            <v>DURAN GARCIA FRANCISCO</v>
          </cell>
          <cell r="E85" t="str">
            <v>OBRAS PUBLICAS</v>
          </cell>
          <cell r="F85" t="str">
            <v>DESARROLLO URBANO</v>
          </cell>
          <cell r="G85" t="str">
            <v>AUXILIAR OPERATIVO</v>
          </cell>
          <cell r="H85" t="str">
            <v>0901013</v>
          </cell>
          <cell r="I85">
            <v>5500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5500</v>
          </cell>
          <cell r="Y85">
            <v>100</v>
          </cell>
          <cell r="Z85">
            <v>120</v>
          </cell>
          <cell r="AA85">
            <v>100</v>
          </cell>
          <cell r="AB85">
            <v>0</v>
          </cell>
          <cell r="AC85">
            <v>0</v>
          </cell>
          <cell r="AD85">
            <v>0</v>
          </cell>
          <cell r="AE85">
            <v>0</v>
          </cell>
          <cell r="AF85">
            <v>0</v>
          </cell>
          <cell r="AG85">
            <v>0</v>
          </cell>
          <cell r="AH85">
            <v>0</v>
          </cell>
          <cell r="AI85">
            <v>0</v>
          </cell>
          <cell r="AJ85">
            <v>0</v>
          </cell>
          <cell r="AK85">
            <v>0</v>
          </cell>
          <cell r="AL85">
            <v>0</v>
          </cell>
          <cell r="AM85">
            <v>320</v>
          </cell>
          <cell r="AN85">
            <v>5180</v>
          </cell>
        </row>
        <row r="86">
          <cell r="A86" t="str">
            <v>EM01053</v>
          </cell>
          <cell r="B86" t="str">
            <v>VAMG610123HNLZRB09</v>
          </cell>
          <cell r="C86" t="str">
            <v>32-86-61-7615-2</v>
          </cell>
          <cell r="D86" t="str">
            <v>VAZQUEZ MORENO JOSE GABRIEL</v>
          </cell>
          <cell r="E86" t="str">
            <v>OBRAS PUBLICAS</v>
          </cell>
          <cell r="F86" t="str">
            <v>ECOLOGIA</v>
          </cell>
          <cell r="G86" t="str">
            <v>AUXILIAR OPERATIVO</v>
          </cell>
          <cell r="H86" t="str">
            <v>0902024</v>
          </cell>
          <cell r="I86">
            <v>4400</v>
          </cell>
          <cell r="J86">
            <v>0</v>
          </cell>
          <cell r="K86">
            <v>0</v>
          </cell>
          <cell r="L86">
            <v>0</v>
          </cell>
          <cell r="M86">
            <v>0</v>
          </cell>
          <cell r="N86">
            <v>0</v>
          </cell>
          <cell r="O86">
            <v>80</v>
          </cell>
          <cell r="P86">
            <v>0</v>
          </cell>
          <cell r="Q86">
            <v>0</v>
          </cell>
          <cell r="R86">
            <v>0</v>
          </cell>
          <cell r="S86">
            <v>0</v>
          </cell>
          <cell r="T86">
            <v>0</v>
          </cell>
          <cell r="U86">
            <v>0</v>
          </cell>
          <cell r="V86">
            <v>0</v>
          </cell>
          <cell r="W86">
            <v>0</v>
          </cell>
          <cell r="X86">
            <v>4480</v>
          </cell>
          <cell r="Y86">
            <v>0</v>
          </cell>
          <cell r="Z86">
            <v>96</v>
          </cell>
          <cell r="AA86">
            <v>0</v>
          </cell>
          <cell r="AB86">
            <v>0</v>
          </cell>
          <cell r="AC86">
            <v>0</v>
          </cell>
          <cell r="AD86">
            <v>0</v>
          </cell>
          <cell r="AE86">
            <v>0</v>
          </cell>
          <cell r="AF86">
            <v>1560</v>
          </cell>
          <cell r="AG86">
            <v>0</v>
          </cell>
          <cell r="AH86">
            <v>0</v>
          </cell>
          <cell r="AI86">
            <v>0</v>
          </cell>
          <cell r="AJ86">
            <v>0</v>
          </cell>
          <cell r="AK86">
            <v>0</v>
          </cell>
          <cell r="AL86">
            <v>0</v>
          </cell>
          <cell r="AM86">
            <v>1656</v>
          </cell>
          <cell r="AN86">
            <v>2824</v>
          </cell>
        </row>
        <row r="87">
          <cell r="A87" t="str">
            <v>EM01059</v>
          </cell>
          <cell r="B87" t="str">
            <v>OERM680612HCLYYS04</v>
          </cell>
          <cell r="C87" t="str">
            <v>03-14-68-1005-0</v>
          </cell>
          <cell r="D87" t="str">
            <v>OYERVIDES REYNA MOISES</v>
          </cell>
          <cell r="E87" t="str">
            <v>DESARROLLO SOCIAL</v>
          </cell>
          <cell r="F87" t="str">
            <v>TIENDA COMUNITARIA</v>
          </cell>
          <cell r="G87" t="str">
            <v>AUXILIAR OPERATIVO</v>
          </cell>
          <cell r="H87" t="str">
            <v>1301022</v>
          </cell>
          <cell r="I87">
            <v>5000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5000</v>
          </cell>
          <cell r="Y87">
            <v>14</v>
          </cell>
          <cell r="Z87">
            <v>110</v>
          </cell>
          <cell r="AA87">
            <v>100</v>
          </cell>
          <cell r="AB87">
            <v>0</v>
          </cell>
          <cell r="AC87">
            <v>0</v>
          </cell>
          <cell r="AD87">
            <v>0</v>
          </cell>
          <cell r="AE87">
            <v>0</v>
          </cell>
          <cell r="AF87">
            <v>0</v>
          </cell>
          <cell r="AG87">
            <v>0</v>
          </cell>
          <cell r="AH87">
            <v>0</v>
          </cell>
          <cell r="AI87">
            <v>0</v>
          </cell>
          <cell r="AJ87">
            <v>0</v>
          </cell>
          <cell r="AK87">
            <v>0</v>
          </cell>
          <cell r="AL87">
            <v>0</v>
          </cell>
          <cell r="AM87">
            <v>224</v>
          </cell>
          <cell r="AN87">
            <v>4776</v>
          </cell>
        </row>
        <row r="88">
          <cell r="A88" t="str">
            <v>EM01061</v>
          </cell>
          <cell r="B88" t="str">
            <v>REAY640424MCLYGL09</v>
          </cell>
          <cell r="C88" t="str">
            <v>03-14-64-0727-9</v>
          </cell>
          <cell r="D88" t="str">
            <v>REYES AGUILAR YOLANDA</v>
          </cell>
          <cell r="E88" t="str">
            <v>SECRETARIA DEL AYUNTAMIENTO</v>
          </cell>
          <cell r="F88" t="str">
            <v>ATENCION CIUDADANA</v>
          </cell>
          <cell r="G88" t="str">
            <v>AUXILIAR OPERATIVO</v>
          </cell>
          <cell r="H88" t="str">
            <v>1203022</v>
          </cell>
          <cell r="I88">
            <v>6000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6000</v>
          </cell>
          <cell r="Y88">
            <v>154</v>
          </cell>
          <cell r="Z88">
            <v>132</v>
          </cell>
          <cell r="AA88">
            <v>100</v>
          </cell>
          <cell r="AB88">
            <v>0</v>
          </cell>
          <cell r="AC88">
            <v>0</v>
          </cell>
          <cell r="AD88">
            <v>0</v>
          </cell>
          <cell r="AE88">
            <v>0</v>
          </cell>
          <cell r="AF88">
            <v>0</v>
          </cell>
          <cell r="AG88">
            <v>0</v>
          </cell>
          <cell r="AH88">
            <v>0</v>
          </cell>
          <cell r="AI88">
            <v>0</v>
          </cell>
          <cell r="AJ88">
            <v>0</v>
          </cell>
          <cell r="AK88">
            <v>0</v>
          </cell>
          <cell r="AL88">
            <v>0</v>
          </cell>
          <cell r="AM88">
            <v>386</v>
          </cell>
          <cell r="AN88">
            <v>5614</v>
          </cell>
        </row>
        <row r="89">
          <cell r="A89" t="str">
            <v>EM01074</v>
          </cell>
          <cell r="B89" t="str">
            <v>GAMB740326HCLNNN06</v>
          </cell>
          <cell r="C89">
            <v>0</v>
          </cell>
          <cell r="D89" t="str">
            <v>GAONA MONTELONGO BENITO</v>
          </cell>
          <cell r="E89" t="str">
            <v>SECRETARIA DEL AYUNTAMIENTO</v>
          </cell>
          <cell r="F89" t="str">
            <v>SEGURIDAD PUBLICA</v>
          </cell>
          <cell r="G89" t="str">
            <v>POLICIA</v>
          </cell>
          <cell r="H89" t="str">
            <v>1206018</v>
          </cell>
          <cell r="I89">
            <v>8000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8000</v>
          </cell>
          <cell r="Y89">
            <v>698</v>
          </cell>
          <cell r="Z89">
            <v>176</v>
          </cell>
          <cell r="AA89">
            <v>0</v>
          </cell>
          <cell r="AB89">
            <v>0</v>
          </cell>
          <cell r="AC89">
            <v>0</v>
          </cell>
          <cell r="AD89">
            <v>0</v>
          </cell>
          <cell r="AE89">
            <v>0</v>
          </cell>
          <cell r="AF89">
            <v>0</v>
          </cell>
          <cell r="AG89">
            <v>0</v>
          </cell>
          <cell r="AH89">
            <v>0</v>
          </cell>
          <cell r="AI89">
            <v>0</v>
          </cell>
          <cell r="AJ89">
            <v>0</v>
          </cell>
          <cell r="AK89">
            <v>0</v>
          </cell>
          <cell r="AL89">
            <v>0</v>
          </cell>
          <cell r="AM89">
            <v>874</v>
          </cell>
          <cell r="AN89">
            <v>7126</v>
          </cell>
        </row>
        <row r="90">
          <cell r="A90" t="str">
            <v>EM01079</v>
          </cell>
          <cell r="B90" t="str">
            <v>SAUM670728MCLLRR01</v>
          </cell>
          <cell r="C90" t="str">
            <v>32-87-67-7744-5</v>
          </cell>
          <cell r="D90" t="str">
            <v>SALAZAR URESTI MARTHA ALICIA</v>
          </cell>
          <cell r="E90" t="str">
            <v>SECRETARIA DEL AYUNTAMIENTO</v>
          </cell>
          <cell r="F90" t="str">
            <v>SEGURIDAD PUBLICA</v>
          </cell>
          <cell r="G90" t="str">
            <v>AUXILIAR OPERATIVO</v>
          </cell>
          <cell r="H90" t="str">
            <v>1206018</v>
          </cell>
          <cell r="I90">
            <v>4000</v>
          </cell>
          <cell r="J90">
            <v>0</v>
          </cell>
          <cell r="K90">
            <v>0</v>
          </cell>
          <cell r="L90">
            <v>0</v>
          </cell>
          <cell r="M90">
            <v>0</v>
          </cell>
          <cell r="N90">
            <v>0</v>
          </cell>
          <cell r="O90">
            <v>144</v>
          </cell>
          <cell r="P90">
            <v>0</v>
          </cell>
          <cell r="Q90">
            <v>0</v>
          </cell>
          <cell r="R90">
            <v>0</v>
          </cell>
          <cell r="S90">
            <v>0</v>
          </cell>
          <cell r="T90">
            <v>0</v>
          </cell>
          <cell r="U90">
            <v>0</v>
          </cell>
          <cell r="V90">
            <v>0</v>
          </cell>
          <cell r="W90">
            <v>0</v>
          </cell>
          <cell r="X90">
            <v>4144</v>
          </cell>
          <cell r="Y90">
            <v>0</v>
          </cell>
          <cell r="Z90">
            <v>88</v>
          </cell>
          <cell r="AA90">
            <v>0</v>
          </cell>
          <cell r="AB90">
            <v>0</v>
          </cell>
          <cell r="AC90">
            <v>0</v>
          </cell>
          <cell r="AD90">
            <v>0</v>
          </cell>
          <cell r="AE90">
            <v>0</v>
          </cell>
          <cell r="AF90">
            <v>0</v>
          </cell>
          <cell r="AG90">
            <v>0</v>
          </cell>
          <cell r="AH90">
            <v>0</v>
          </cell>
          <cell r="AI90">
            <v>0</v>
          </cell>
          <cell r="AJ90">
            <v>0</v>
          </cell>
          <cell r="AK90">
            <v>0</v>
          </cell>
          <cell r="AL90">
            <v>0</v>
          </cell>
          <cell r="AM90">
            <v>88</v>
          </cell>
          <cell r="AN90">
            <v>4056</v>
          </cell>
        </row>
        <row r="91">
          <cell r="A91" t="str">
            <v>EM01082</v>
          </cell>
          <cell r="B91" t="str">
            <v>MACJ770812HCLRLL09</v>
          </cell>
          <cell r="C91" t="str">
            <v>32-95-77-8282-7</v>
          </cell>
          <cell r="D91" t="str">
            <v>MARTINEZ CALDERON JULIO CESAR</v>
          </cell>
          <cell r="E91" t="str">
            <v>DESARROLLO SOCIAL</v>
          </cell>
          <cell r="F91" t="str">
            <v>TURISMO</v>
          </cell>
          <cell r="G91" t="str">
            <v>AUXILIAR OPERATIVO</v>
          </cell>
          <cell r="H91" t="str">
            <v>1307003</v>
          </cell>
          <cell r="I91">
            <v>6000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6000</v>
          </cell>
          <cell r="Y91">
            <v>154</v>
          </cell>
          <cell r="Z91">
            <v>132</v>
          </cell>
          <cell r="AA91">
            <v>100</v>
          </cell>
          <cell r="AB91">
            <v>0</v>
          </cell>
          <cell r="AC91">
            <v>0</v>
          </cell>
          <cell r="AD91">
            <v>0</v>
          </cell>
          <cell r="AE91">
            <v>0</v>
          </cell>
          <cell r="AF91">
            <v>0</v>
          </cell>
          <cell r="AG91">
            <v>0</v>
          </cell>
          <cell r="AH91">
            <v>0</v>
          </cell>
          <cell r="AI91">
            <v>0</v>
          </cell>
          <cell r="AJ91">
            <v>0</v>
          </cell>
          <cell r="AK91">
            <v>0</v>
          </cell>
          <cell r="AL91">
            <v>0</v>
          </cell>
          <cell r="AM91">
            <v>386</v>
          </cell>
          <cell r="AN91">
            <v>5614</v>
          </cell>
        </row>
        <row r="92">
          <cell r="A92" t="str">
            <v>EM01085</v>
          </cell>
          <cell r="B92" t="str">
            <v>UIGF620822HCLRRL08</v>
          </cell>
          <cell r="C92" t="str">
            <v>32-91-62-9557-2</v>
          </cell>
          <cell r="D92" t="str">
            <v>URBINA GARCÍA FILIBERTO</v>
          </cell>
          <cell r="E92" t="str">
            <v>CABILDO</v>
          </cell>
          <cell r="F92" t="str">
            <v>CUERPO EDILICIO</v>
          </cell>
          <cell r="G92" t="str">
            <v>REGIDORES</v>
          </cell>
          <cell r="H92" t="str">
            <v>0201017</v>
          </cell>
          <cell r="I92">
            <v>16800</v>
          </cell>
          <cell r="J92">
            <v>0</v>
          </cell>
          <cell r="K92">
            <v>0</v>
          </cell>
          <cell r="L92">
            <v>0</v>
          </cell>
          <cell r="M92">
            <v>2000</v>
          </cell>
          <cell r="N92">
            <v>0</v>
          </cell>
          <cell r="O92">
            <v>0</v>
          </cell>
          <cell r="P92">
            <v>0</v>
          </cell>
          <cell r="Q92">
            <v>0</v>
          </cell>
          <cell r="R92">
            <v>0</v>
          </cell>
          <cell r="S92">
            <v>0</v>
          </cell>
          <cell r="T92">
            <v>0</v>
          </cell>
          <cell r="U92">
            <v>0</v>
          </cell>
          <cell r="V92">
            <v>0</v>
          </cell>
          <cell r="W92">
            <v>0</v>
          </cell>
          <cell r="X92">
            <v>18800</v>
          </cell>
          <cell r="Y92">
            <v>2920</v>
          </cell>
          <cell r="Z92">
            <v>370</v>
          </cell>
          <cell r="AA92">
            <v>500</v>
          </cell>
          <cell r="AB92">
            <v>0</v>
          </cell>
          <cell r="AC92">
            <v>0</v>
          </cell>
          <cell r="AD92">
            <v>0</v>
          </cell>
          <cell r="AE92">
            <v>0</v>
          </cell>
          <cell r="AF92">
            <v>0</v>
          </cell>
          <cell r="AG92">
            <v>0</v>
          </cell>
          <cell r="AH92">
            <v>0</v>
          </cell>
          <cell r="AI92">
            <v>0</v>
          </cell>
          <cell r="AJ92">
            <v>0</v>
          </cell>
          <cell r="AK92">
            <v>0</v>
          </cell>
          <cell r="AL92">
            <v>0</v>
          </cell>
          <cell r="AM92">
            <v>3790</v>
          </cell>
          <cell r="AN92">
            <v>15010</v>
          </cell>
        </row>
        <row r="93">
          <cell r="A93" t="str">
            <v>EM01086</v>
          </cell>
          <cell r="B93" t="str">
            <v>BAGF620705HCLDTD09</v>
          </cell>
          <cell r="C93" t="str">
            <v>32-08-62-0127-7</v>
          </cell>
          <cell r="D93" t="str">
            <v>BADILLO GUTIERREZ JOSE FIDENCIO</v>
          </cell>
          <cell r="E93" t="str">
            <v>SECRETARIA DEL AYUNTAMIENTO</v>
          </cell>
          <cell r="F93" t="str">
            <v>SEGURIDAD PUBLICA</v>
          </cell>
          <cell r="G93" t="str">
            <v>POLICIA</v>
          </cell>
          <cell r="H93" t="str">
            <v>1206018</v>
          </cell>
          <cell r="I93">
            <v>4000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4000</v>
          </cell>
          <cell r="Y93">
            <v>349</v>
          </cell>
          <cell r="Z93">
            <v>88</v>
          </cell>
          <cell r="AA93">
            <v>0</v>
          </cell>
          <cell r="AB93">
            <v>0</v>
          </cell>
          <cell r="AC93">
            <v>0</v>
          </cell>
          <cell r="AD93">
            <v>0</v>
          </cell>
          <cell r="AE93">
            <v>0</v>
          </cell>
          <cell r="AF93">
            <v>0</v>
          </cell>
          <cell r="AG93">
            <v>0</v>
          </cell>
          <cell r="AH93">
            <v>0</v>
          </cell>
          <cell r="AI93">
            <v>0</v>
          </cell>
          <cell r="AJ93">
            <v>0</v>
          </cell>
          <cell r="AK93">
            <v>0</v>
          </cell>
          <cell r="AL93">
            <v>0</v>
          </cell>
          <cell r="AM93">
            <v>437</v>
          </cell>
          <cell r="AN93">
            <v>3563</v>
          </cell>
        </row>
        <row r="94">
          <cell r="A94" t="str">
            <v>EM01110</v>
          </cell>
          <cell r="B94" t="str">
            <v>REVJ681026HCLYRS07</v>
          </cell>
          <cell r="C94" t="str">
            <v>03-88-68-0902-3</v>
          </cell>
          <cell r="D94" t="str">
            <v>REYNA VIERA JOSE</v>
          </cell>
          <cell r="E94" t="str">
            <v>OBRAS PUBLICAS</v>
          </cell>
          <cell r="F94" t="str">
            <v>ECOLOGIA</v>
          </cell>
          <cell r="G94" t="str">
            <v>AUXILIAR OPERATIVO</v>
          </cell>
          <cell r="H94" t="str">
            <v>0902024</v>
          </cell>
          <cell r="I94">
            <v>5000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5000</v>
          </cell>
          <cell r="Y94">
            <v>14</v>
          </cell>
          <cell r="Z94">
            <v>110</v>
          </cell>
          <cell r="AA94">
            <v>0</v>
          </cell>
          <cell r="AB94">
            <v>0</v>
          </cell>
          <cell r="AC94">
            <v>0</v>
          </cell>
          <cell r="AD94">
            <v>0</v>
          </cell>
          <cell r="AE94">
            <v>0</v>
          </cell>
          <cell r="AF94">
            <v>0</v>
          </cell>
          <cell r="AG94">
            <v>0</v>
          </cell>
          <cell r="AH94">
            <v>0</v>
          </cell>
          <cell r="AI94">
            <v>0</v>
          </cell>
          <cell r="AJ94">
            <v>0</v>
          </cell>
          <cell r="AK94">
            <v>0</v>
          </cell>
          <cell r="AL94">
            <v>0</v>
          </cell>
          <cell r="AM94">
            <v>124</v>
          </cell>
          <cell r="AN94">
            <v>4876</v>
          </cell>
        </row>
        <row r="95">
          <cell r="A95" t="str">
            <v>EM01114</v>
          </cell>
          <cell r="B95" t="str">
            <v>HECE690213HCLRRR02</v>
          </cell>
          <cell r="C95" t="str">
            <v>32-11-69-0124-3</v>
          </cell>
          <cell r="D95" t="str">
            <v>HERNANDEZ CORTES ERNESTO</v>
          </cell>
          <cell r="E95" t="str">
            <v>SECRETARIA DEL AYUNTAMIENTO</v>
          </cell>
          <cell r="F95" t="str">
            <v>SEGURIDAD PUBLICA</v>
          </cell>
          <cell r="G95" t="str">
            <v>POLICIA</v>
          </cell>
          <cell r="H95" t="str">
            <v>1206018</v>
          </cell>
          <cell r="I95">
            <v>8000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8000</v>
          </cell>
          <cell r="Y95">
            <v>698</v>
          </cell>
          <cell r="Z95">
            <v>176</v>
          </cell>
          <cell r="AA95">
            <v>0</v>
          </cell>
          <cell r="AB95">
            <v>0</v>
          </cell>
          <cell r="AC95">
            <v>0</v>
          </cell>
          <cell r="AD95">
            <v>0</v>
          </cell>
          <cell r="AE95">
            <v>0</v>
          </cell>
          <cell r="AF95">
            <v>0</v>
          </cell>
          <cell r="AG95">
            <v>0</v>
          </cell>
          <cell r="AH95">
            <v>0</v>
          </cell>
          <cell r="AI95">
            <v>0</v>
          </cell>
          <cell r="AJ95">
            <v>0</v>
          </cell>
          <cell r="AK95">
            <v>0</v>
          </cell>
          <cell r="AL95">
            <v>0</v>
          </cell>
          <cell r="AM95">
            <v>874</v>
          </cell>
          <cell r="AN95">
            <v>7126</v>
          </cell>
        </row>
        <row r="96">
          <cell r="A96" t="str">
            <v>EM01115</v>
          </cell>
          <cell r="B96" t="str">
            <v>AALS751122MCLLZN01</v>
          </cell>
          <cell r="C96" t="str">
            <v>32-94-75-8160-2</v>
          </cell>
          <cell r="D96" t="str">
            <v>ALMANZA LEZA SANDRA CECILIA</v>
          </cell>
          <cell r="E96" t="str">
            <v>TESORERIA</v>
          </cell>
          <cell r="F96" t="str">
            <v>CATASTRO</v>
          </cell>
          <cell r="G96" t="str">
            <v>CAJERA</v>
          </cell>
          <cell r="H96" t="str">
            <v>1402015</v>
          </cell>
          <cell r="I96">
            <v>5500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5500</v>
          </cell>
          <cell r="Y96">
            <v>100</v>
          </cell>
          <cell r="Z96">
            <v>120</v>
          </cell>
          <cell r="AA96">
            <v>100</v>
          </cell>
          <cell r="AB96">
            <v>0</v>
          </cell>
          <cell r="AC96">
            <v>0</v>
          </cell>
          <cell r="AD96">
            <v>0</v>
          </cell>
          <cell r="AE96">
            <v>0</v>
          </cell>
          <cell r="AF96">
            <v>0</v>
          </cell>
          <cell r="AG96">
            <v>0</v>
          </cell>
          <cell r="AH96">
            <v>0</v>
          </cell>
          <cell r="AI96">
            <v>0</v>
          </cell>
          <cell r="AJ96">
            <v>0</v>
          </cell>
          <cell r="AK96">
            <v>0</v>
          </cell>
          <cell r="AL96">
            <v>0</v>
          </cell>
          <cell r="AM96">
            <v>320</v>
          </cell>
          <cell r="AN96">
            <v>5180</v>
          </cell>
        </row>
        <row r="97">
          <cell r="A97" t="str">
            <v>EM01118</v>
          </cell>
          <cell r="B97" t="str">
            <v>HEML700706HSPRRC07</v>
          </cell>
          <cell r="C97" t="str">
            <v>41-96-70-0019-5</v>
          </cell>
          <cell r="D97" t="str">
            <v>HERNANDEZ MIRANDA JOSE LUCIANO</v>
          </cell>
          <cell r="E97" t="str">
            <v>OBRAS PUBLICAS</v>
          </cell>
          <cell r="F97" t="str">
            <v>ECOLOGIA</v>
          </cell>
          <cell r="G97" t="str">
            <v>AUXILIAR OPERATIVO</v>
          </cell>
          <cell r="H97" t="str">
            <v>0902024</v>
          </cell>
          <cell r="I97">
            <v>4400</v>
          </cell>
          <cell r="J97">
            <v>0</v>
          </cell>
          <cell r="K97">
            <v>0</v>
          </cell>
          <cell r="L97">
            <v>0</v>
          </cell>
          <cell r="M97">
            <v>0</v>
          </cell>
          <cell r="N97">
            <v>0</v>
          </cell>
          <cell r="O97">
            <v>80</v>
          </cell>
          <cell r="P97">
            <v>0</v>
          </cell>
          <cell r="Q97">
            <v>0</v>
          </cell>
          <cell r="R97">
            <v>0</v>
          </cell>
          <cell r="S97">
            <v>0</v>
          </cell>
          <cell r="T97">
            <v>0</v>
          </cell>
          <cell r="U97">
            <v>0</v>
          </cell>
          <cell r="V97">
            <v>0</v>
          </cell>
          <cell r="W97">
            <v>0</v>
          </cell>
          <cell r="X97">
            <v>4480</v>
          </cell>
          <cell r="Y97">
            <v>0</v>
          </cell>
          <cell r="Z97">
            <v>96</v>
          </cell>
          <cell r="AA97">
            <v>0</v>
          </cell>
          <cell r="AB97">
            <v>0</v>
          </cell>
          <cell r="AC97">
            <v>0</v>
          </cell>
          <cell r="AD97">
            <v>0</v>
          </cell>
          <cell r="AE97">
            <v>0</v>
          </cell>
          <cell r="AF97">
            <v>0</v>
          </cell>
          <cell r="AG97">
            <v>0</v>
          </cell>
          <cell r="AH97">
            <v>0</v>
          </cell>
          <cell r="AI97">
            <v>0</v>
          </cell>
          <cell r="AJ97">
            <v>0</v>
          </cell>
          <cell r="AK97">
            <v>0</v>
          </cell>
          <cell r="AL97">
            <v>0</v>
          </cell>
          <cell r="AM97">
            <v>96</v>
          </cell>
          <cell r="AN97">
            <v>4384</v>
          </cell>
        </row>
        <row r="98">
          <cell r="A98" t="str">
            <v>EM01123</v>
          </cell>
          <cell r="B98" t="str">
            <v>GADM770821MCLRLR04</v>
          </cell>
          <cell r="C98" t="str">
            <v>32-12-77-0075-8</v>
          </cell>
          <cell r="D98" t="str">
            <v>GARCIA DE LEON MIRNA NELLY</v>
          </cell>
          <cell r="E98" t="str">
            <v>DESARROLLO SOCIAL</v>
          </cell>
          <cell r="F98" t="str">
            <v>TIENDA COMUNITARIA</v>
          </cell>
          <cell r="G98" t="str">
            <v>AUXILIAR OPERATIVO</v>
          </cell>
          <cell r="H98" t="str">
            <v>1301022</v>
          </cell>
          <cell r="I98">
            <v>6000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6000</v>
          </cell>
          <cell r="Y98">
            <v>154</v>
          </cell>
          <cell r="Z98">
            <v>132</v>
          </cell>
          <cell r="AA98">
            <v>100</v>
          </cell>
          <cell r="AB98">
            <v>0</v>
          </cell>
          <cell r="AC98">
            <v>0</v>
          </cell>
          <cell r="AD98">
            <v>0</v>
          </cell>
          <cell r="AE98">
            <v>0</v>
          </cell>
          <cell r="AF98">
            <v>0</v>
          </cell>
          <cell r="AG98">
            <v>0</v>
          </cell>
          <cell r="AH98">
            <v>0</v>
          </cell>
          <cell r="AI98">
            <v>0</v>
          </cell>
          <cell r="AJ98">
            <v>0</v>
          </cell>
          <cell r="AK98">
            <v>0</v>
          </cell>
          <cell r="AL98">
            <v>0</v>
          </cell>
          <cell r="AM98">
            <v>386</v>
          </cell>
          <cell r="AN98">
            <v>5614</v>
          </cell>
        </row>
        <row r="99">
          <cell r="A99" t="str">
            <v>EM01125</v>
          </cell>
          <cell r="B99" t="str">
            <v>GAAJ850717HCLMRL09</v>
          </cell>
          <cell r="C99" t="str">
            <v>32-07-85-0563-6</v>
          </cell>
          <cell r="D99" t="str">
            <v>GAMEZ ARRIAGA JULIO</v>
          </cell>
          <cell r="E99" t="str">
            <v>SECRETARIA DEL AYUNTAMIENTO</v>
          </cell>
          <cell r="F99" t="str">
            <v>SEGURIDAD PUBLICA</v>
          </cell>
          <cell r="G99" t="str">
            <v>POLICIA</v>
          </cell>
          <cell r="H99" t="str">
            <v>1206018</v>
          </cell>
          <cell r="I99">
            <v>8000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8000</v>
          </cell>
          <cell r="Y99">
            <v>698</v>
          </cell>
          <cell r="Z99">
            <v>176</v>
          </cell>
          <cell r="AA99">
            <v>0</v>
          </cell>
          <cell r="AB99">
            <v>0</v>
          </cell>
          <cell r="AC99">
            <v>0</v>
          </cell>
          <cell r="AD99">
            <v>0</v>
          </cell>
          <cell r="AE99">
            <v>0</v>
          </cell>
          <cell r="AF99">
            <v>0</v>
          </cell>
          <cell r="AG99">
            <v>0</v>
          </cell>
          <cell r="AH99">
            <v>0</v>
          </cell>
          <cell r="AI99">
            <v>0</v>
          </cell>
          <cell r="AJ99">
            <v>0</v>
          </cell>
          <cell r="AK99">
            <v>0</v>
          </cell>
          <cell r="AL99">
            <v>0</v>
          </cell>
          <cell r="AM99">
            <v>874</v>
          </cell>
          <cell r="AN99">
            <v>7126</v>
          </cell>
        </row>
        <row r="100">
          <cell r="A100" t="str">
            <v>EM01132</v>
          </cell>
          <cell r="B100" t="str">
            <v>MAFP491226HCLRND06</v>
          </cell>
          <cell r="C100" t="str">
            <v>03-14-49-0313-9</v>
          </cell>
          <cell r="D100" t="str">
            <v>MARTINEZ FUENTES PEDRO</v>
          </cell>
          <cell r="E100" t="str">
            <v>DESARROLLO SOCIAL</v>
          </cell>
          <cell r="F100" t="str">
            <v>TURISMO</v>
          </cell>
          <cell r="G100" t="str">
            <v>AUXILIAR OPERATIVO</v>
          </cell>
          <cell r="H100" t="str">
            <v>1307003</v>
          </cell>
          <cell r="I100">
            <v>4000</v>
          </cell>
          <cell r="J100">
            <v>0</v>
          </cell>
          <cell r="K100">
            <v>0</v>
          </cell>
          <cell r="L100">
            <v>0</v>
          </cell>
          <cell r="M100">
            <v>0</v>
          </cell>
          <cell r="N100">
            <v>0</v>
          </cell>
          <cell r="O100">
            <v>144</v>
          </cell>
          <cell r="P100">
            <v>0</v>
          </cell>
          <cell r="Q100">
            <v>0</v>
          </cell>
          <cell r="R100">
            <v>0</v>
          </cell>
          <cell r="S100">
            <v>0</v>
          </cell>
          <cell r="T100">
            <v>0</v>
          </cell>
          <cell r="U100">
            <v>0</v>
          </cell>
          <cell r="V100">
            <v>0</v>
          </cell>
          <cell r="W100">
            <v>0</v>
          </cell>
          <cell r="X100">
            <v>4144</v>
          </cell>
          <cell r="Y100">
            <v>0</v>
          </cell>
          <cell r="Z100">
            <v>88</v>
          </cell>
          <cell r="AA100">
            <v>100</v>
          </cell>
          <cell r="AB100">
            <v>0</v>
          </cell>
          <cell r="AC100">
            <v>0</v>
          </cell>
          <cell r="AD100">
            <v>0</v>
          </cell>
          <cell r="AE100">
            <v>0</v>
          </cell>
          <cell r="AF100">
            <v>0</v>
          </cell>
          <cell r="AG100">
            <v>0</v>
          </cell>
          <cell r="AH100">
            <v>0</v>
          </cell>
          <cell r="AI100">
            <v>0</v>
          </cell>
          <cell r="AJ100">
            <v>0</v>
          </cell>
          <cell r="AK100">
            <v>0</v>
          </cell>
          <cell r="AL100">
            <v>0</v>
          </cell>
          <cell r="AM100">
            <v>188</v>
          </cell>
          <cell r="AN100">
            <v>3956</v>
          </cell>
        </row>
        <row r="101">
          <cell r="A101" t="str">
            <v>EM01139</v>
          </cell>
          <cell r="B101" t="str">
            <v>DAML910310MCLVRR05</v>
          </cell>
          <cell r="C101" t="str">
            <v>32-11-91-5221-6</v>
          </cell>
          <cell r="D101" t="str">
            <v>DAVILA MARQUEZ LAURA YUDITH</v>
          </cell>
          <cell r="E101" t="str">
            <v>FOMENTO AGROPECUARIO</v>
          </cell>
          <cell r="F101" t="str">
            <v>FOMENTO AGROPECUARIO</v>
          </cell>
          <cell r="G101" t="str">
            <v>AUXILIAR ADMINISTRATIVO</v>
          </cell>
          <cell r="H101" t="str">
            <v>2701007</v>
          </cell>
          <cell r="I101">
            <v>7000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7000</v>
          </cell>
          <cell r="Y101">
            <v>304</v>
          </cell>
          <cell r="Z101">
            <v>154</v>
          </cell>
          <cell r="AA101">
            <v>100</v>
          </cell>
          <cell r="AB101">
            <v>0</v>
          </cell>
          <cell r="AC101">
            <v>0</v>
          </cell>
          <cell r="AD101">
            <v>0</v>
          </cell>
          <cell r="AE101">
            <v>0</v>
          </cell>
          <cell r="AF101">
            <v>0</v>
          </cell>
          <cell r="AG101">
            <v>0</v>
          </cell>
          <cell r="AH101">
            <v>0</v>
          </cell>
          <cell r="AI101">
            <v>0</v>
          </cell>
          <cell r="AJ101">
            <v>0</v>
          </cell>
          <cell r="AK101">
            <v>0</v>
          </cell>
          <cell r="AL101">
            <v>0</v>
          </cell>
          <cell r="AM101">
            <v>558</v>
          </cell>
          <cell r="AN101">
            <v>6442</v>
          </cell>
        </row>
        <row r="102">
          <cell r="A102" t="str">
            <v>EM01149</v>
          </cell>
          <cell r="B102" t="str">
            <v>SOGM690928HCLTDG09</v>
          </cell>
          <cell r="C102" t="str">
            <v>32-85-69-7891-4</v>
          </cell>
          <cell r="D102" t="str">
            <v>SOTO GODINA MIGUEL</v>
          </cell>
          <cell r="E102" t="str">
            <v>SECRETARIA DEL AYUNTAMIENTO</v>
          </cell>
          <cell r="F102" t="str">
            <v>SEGURIDAD PUBLICA</v>
          </cell>
          <cell r="G102" t="str">
            <v>POLICIA</v>
          </cell>
          <cell r="H102" t="str">
            <v>1206018</v>
          </cell>
          <cell r="I102">
            <v>8000</v>
          </cell>
          <cell r="J102">
            <v>0</v>
          </cell>
          <cell r="K102">
            <v>0</v>
          </cell>
          <cell r="L102">
            <v>0</v>
          </cell>
          <cell r="M102">
            <v>0</v>
          </cell>
          <cell r="N102">
            <v>1200</v>
          </cell>
          <cell r="O102">
            <v>0</v>
          </cell>
          <cell r="P102">
            <v>0</v>
          </cell>
          <cell r="Q102">
            <v>0</v>
          </cell>
          <cell r="R102">
            <v>0</v>
          </cell>
          <cell r="S102">
            <v>0</v>
          </cell>
          <cell r="T102">
            <v>0</v>
          </cell>
          <cell r="U102">
            <v>0</v>
          </cell>
          <cell r="V102">
            <v>0</v>
          </cell>
          <cell r="W102">
            <v>0</v>
          </cell>
          <cell r="X102">
            <v>9200</v>
          </cell>
          <cell r="Y102">
            <v>904</v>
          </cell>
          <cell r="Z102">
            <v>176</v>
          </cell>
          <cell r="AA102">
            <v>0</v>
          </cell>
          <cell r="AB102">
            <v>0</v>
          </cell>
          <cell r="AC102">
            <v>0</v>
          </cell>
          <cell r="AD102">
            <v>0</v>
          </cell>
          <cell r="AE102">
            <v>0</v>
          </cell>
          <cell r="AF102">
            <v>0</v>
          </cell>
          <cell r="AG102">
            <v>0</v>
          </cell>
          <cell r="AH102">
            <v>0</v>
          </cell>
          <cell r="AI102">
            <v>0</v>
          </cell>
          <cell r="AJ102">
            <v>0</v>
          </cell>
          <cell r="AK102">
            <v>0</v>
          </cell>
          <cell r="AL102">
            <v>0</v>
          </cell>
          <cell r="AM102">
            <v>1080</v>
          </cell>
          <cell r="AN102">
            <v>8120</v>
          </cell>
        </row>
        <row r="103">
          <cell r="A103" t="str">
            <v>EM01153</v>
          </cell>
          <cell r="B103" t="str">
            <v>UAEE790729HCLDSD09</v>
          </cell>
          <cell r="C103" t="str">
            <v>32-99-79-4328-0</v>
          </cell>
          <cell r="D103" t="str">
            <v>UDAVE ESTRADA EDUARDO</v>
          </cell>
          <cell r="E103" t="str">
            <v>OBRAS PUBLICAS</v>
          </cell>
          <cell r="F103" t="str">
            <v>ECOLOGIA</v>
          </cell>
          <cell r="G103" t="str">
            <v>AUXILIAR OPERATIVO</v>
          </cell>
          <cell r="H103" t="str">
            <v>0902024</v>
          </cell>
          <cell r="I103">
            <v>4500</v>
          </cell>
          <cell r="J103">
            <v>0</v>
          </cell>
          <cell r="K103">
            <v>0</v>
          </cell>
          <cell r="L103">
            <v>0</v>
          </cell>
          <cell r="M103">
            <v>0</v>
          </cell>
          <cell r="N103">
            <v>0</v>
          </cell>
          <cell r="O103">
            <v>68</v>
          </cell>
          <cell r="P103">
            <v>0</v>
          </cell>
          <cell r="Q103">
            <v>0</v>
          </cell>
          <cell r="R103">
            <v>0</v>
          </cell>
          <cell r="S103">
            <v>0</v>
          </cell>
          <cell r="T103">
            <v>0</v>
          </cell>
          <cell r="U103">
            <v>0</v>
          </cell>
          <cell r="V103">
            <v>0</v>
          </cell>
          <cell r="W103">
            <v>0</v>
          </cell>
          <cell r="X103">
            <v>4568</v>
          </cell>
          <cell r="Y103">
            <v>0</v>
          </cell>
          <cell r="Z103">
            <v>98</v>
          </cell>
          <cell r="AA103">
            <v>0</v>
          </cell>
          <cell r="AB103">
            <v>0</v>
          </cell>
          <cell r="AC103">
            <v>0</v>
          </cell>
          <cell r="AD103">
            <v>0</v>
          </cell>
          <cell r="AE103">
            <v>0</v>
          </cell>
          <cell r="AF103">
            <v>0</v>
          </cell>
          <cell r="AG103">
            <v>0</v>
          </cell>
          <cell r="AH103">
            <v>0</v>
          </cell>
          <cell r="AI103">
            <v>0</v>
          </cell>
          <cell r="AJ103">
            <v>0</v>
          </cell>
          <cell r="AK103">
            <v>0</v>
          </cell>
          <cell r="AL103">
            <v>0</v>
          </cell>
          <cell r="AM103">
            <v>98</v>
          </cell>
          <cell r="AN103">
            <v>4470</v>
          </cell>
        </row>
        <row r="104">
          <cell r="A104" t="str">
            <v>EM01155</v>
          </cell>
          <cell r="B104" t="str">
            <v>MALV010611HCLRPL07</v>
          </cell>
          <cell r="C104" t="str">
            <v>32-86-68-8285-8</v>
          </cell>
          <cell r="D104" t="str">
            <v>MARTINEZ LOPEZ JOSE VALERIANO</v>
          </cell>
          <cell r="E104" t="str">
            <v>SECRETARIA DEL AYUNTAMIENTO</v>
          </cell>
          <cell r="F104" t="str">
            <v>SEGURIDAD PUBLICA</v>
          </cell>
          <cell r="G104" t="str">
            <v>POLICIA</v>
          </cell>
          <cell r="H104" t="str">
            <v>1206018</v>
          </cell>
          <cell r="I104">
            <v>8000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8000</v>
          </cell>
          <cell r="Y104">
            <v>698</v>
          </cell>
          <cell r="Z104">
            <v>176</v>
          </cell>
          <cell r="AA104">
            <v>0</v>
          </cell>
          <cell r="AB104">
            <v>0</v>
          </cell>
          <cell r="AC104">
            <v>0</v>
          </cell>
          <cell r="AD104">
            <v>0</v>
          </cell>
          <cell r="AE104">
            <v>0</v>
          </cell>
          <cell r="AF104">
            <v>0</v>
          </cell>
          <cell r="AG104">
            <v>0</v>
          </cell>
          <cell r="AH104">
            <v>0</v>
          </cell>
          <cell r="AI104">
            <v>0</v>
          </cell>
          <cell r="AJ104">
            <v>0</v>
          </cell>
          <cell r="AK104">
            <v>0</v>
          </cell>
          <cell r="AL104">
            <v>0</v>
          </cell>
          <cell r="AM104">
            <v>874</v>
          </cell>
          <cell r="AN104">
            <v>7126</v>
          </cell>
        </row>
        <row r="105">
          <cell r="A105" t="str">
            <v>EM01160</v>
          </cell>
          <cell r="B105" t="str">
            <v>MAPH711128MTSRNL02</v>
          </cell>
          <cell r="C105" t="str">
            <v>32-90-71-9986-6</v>
          </cell>
          <cell r="D105" t="str">
            <v>MARTINEZ PUENTE HILDA</v>
          </cell>
          <cell r="E105" t="str">
            <v>SECRETARIA DEL AYUNTAMIENTO</v>
          </cell>
          <cell r="F105" t="str">
            <v>SEGURIDAD PUBLICA</v>
          </cell>
          <cell r="G105" t="str">
            <v>RECEPCIONISTA</v>
          </cell>
          <cell r="H105" t="str">
            <v>1206018</v>
          </cell>
          <cell r="I105">
            <v>5500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5500</v>
          </cell>
          <cell r="Y105">
            <v>100</v>
          </cell>
          <cell r="Z105">
            <v>120</v>
          </cell>
          <cell r="AA105">
            <v>0</v>
          </cell>
          <cell r="AB105">
            <v>0</v>
          </cell>
          <cell r="AC105">
            <v>0</v>
          </cell>
          <cell r="AD105">
            <v>0</v>
          </cell>
          <cell r="AE105">
            <v>0</v>
          </cell>
          <cell r="AF105">
            <v>0</v>
          </cell>
          <cell r="AG105">
            <v>0</v>
          </cell>
          <cell r="AH105">
            <v>0</v>
          </cell>
          <cell r="AI105">
            <v>0</v>
          </cell>
          <cell r="AJ105">
            <v>0</v>
          </cell>
          <cell r="AK105">
            <v>0</v>
          </cell>
          <cell r="AL105">
            <v>0</v>
          </cell>
          <cell r="AM105">
            <v>220</v>
          </cell>
          <cell r="AN105">
            <v>5280</v>
          </cell>
        </row>
        <row r="106">
          <cell r="A106" t="str">
            <v>EM01166</v>
          </cell>
          <cell r="C106">
            <v>0</v>
          </cell>
          <cell r="D106" t="str">
            <v>JIMENEZ CHAVEZ JESUS GUADALUPE</v>
          </cell>
          <cell r="G106" t="str">
            <v>FINIQUITO</v>
          </cell>
          <cell r="H106" t="str">
            <v>1403020</v>
          </cell>
          <cell r="I106">
            <v>0</v>
          </cell>
          <cell r="J106">
            <v>0</v>
          </cell>
          <cell r="K106">
            <v>0</v>
          </cell>
          <cell r="L106">
            <v>11182.47</v>
          </cell>
          <cell r="M106">
            <v>0</v>
          </cell>
          <cell r="N106">
            <v>0</v>
          </cell>
          <cell r="O106">
            <v>0</v>
          </cell>
          <cell r="P106">
            <v>0</v>
          </cell>
          <cell r="Q106">
            <v>0</v>
          </cell>
          <cell r="R106">
            <v>0</v>
          </cell>
          <cell r="S106">
            <v>0</v>
          </cell>
          <cell r="T106">
            <v>0</v>
          </cell>
          <cell r="U106">
            <v>0</v>
          </cell>
          <cell r="V106">
            <v>0</v>
          </cell>
          <cell r="W106">
            <v>0</v>
          </cell>
          <cell r="X106">
            <v>11182.47</v>
          </cell>
          <cell r="Y106">
            <v>1861</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1861</v>
          </cell>
          <cell r="AN106">
            <v>9321.47</v>
          </cell>
        </row>
        <row r="107">
          <cell r="A107" t="str">
            <v>EM01174</v>
          </cell>
          <cell r="B107" t="str">
            <v>OUMG900731HCLRRB08</v>
          </cell>
          <cell r="C107" t="str">
            <v>32-06-90-2028-0</v>
          </cell>
          <cell r="D107" t="str">
            <v>ORSUA MARTINEZ GABRIEL ERNESTO </v>
          </cell>
          <cell r="E107" t="str">
            <v>SECRETARIA DEL AYUNTAMIENTO</v>
          </cell>
          <cell r="F107" t="str">
            <v>SECRETARIA DEL AYUNTAMIENTO</v>
          </cell>
          <cell r="G107" t="str">
            <v>SECRETARIO DEL AYUNTAMIENTO</v>
          </cell>
          <cell r="H107" t="str">
            <v>1201017</v>
          </cell>
          <cell r="I107">
            <v>16800</v>
          </cell>
          <cell r="J107">
            <v>0</v>
          </cell>
          <cell r="K107">
            <v>0</v>
          </cell>
          <cell r="L107">
            <v>0</v>
          </cell>
          <cell r="M107">
            <v>0</v>
          </cell>
          <cell r="N107">
            <v>2000</v>
          </cell>
          <cell r="O107">
            <v>0</v>
          </cell>
          <cell r="P107">
            <v>0</v>
          </cell>
          <cell r="Q107">
            <v>0</v>
          </cell>
          <cell r="R107">
            <v>0</v>
          </cell>
          <cell r="S107">
            <v>0</v>
          </cell>
          <cell r="T107">
            <v>0</v>
          </cell>
          <cell r="U107">
            <v>0</v>
          </cell>
          <cell r="V107">
            <v>0</v>
          </cell>
          <cell r="W107">
            <v>0</v>
          </cell>
          <cell r="X107">
            <v>18800</v>
          </cell>
          <cell r="Y107">
            <v>2920</v>
          </cell>
          <cell r="Z107">
            <v>370</v>
          </cell>
          <cell r="AA107">
            <v>500</v>
          </cell>
          <cell r="AB107">
            <v>0</v>
          </cell>
          <cell r="AC107">
            <v>0</v>
          </cell>
          <cell r="AD107">
            <v>0</v>
          </cell>
          <cell r="AE107">
            <v>0</v>
          </cell>
          <cell r="AF107">
            <v>0</v>
          </cell>
          <cell r="AG107">
            <v>0</v>
          </cell>
          <cell r="AH107">
            <v>0</v>
          </cell>
          <cell r="AI107">
            <v>0</v>
          </cell>
          <cell r="AJ107">
            <v>0</v>
          </cell>
          <cell r="AK107">
            <v>0</v>
          </cell>
          <cell r="AL107">
            <v>0</v>
          </cell>
          <cell r="AM107">
            <v>3790</v>
          </cell>
          <cell r="AN107">
            <v>15010</v>
          </cell>
        </row>
        <row r="108">
          <cell r="A108" t="str">
            <v>EM01176</v>
          </cell>
          <cell r="B108" t="str">
            <v>VESF750301MCLGCL05</v>
          </cell>
          <cell r="C108" t="str">
            <v>32-11-75-0158-8</v>
          </cell>
          <cell r="D108" t="str">
            <v>VEGA SAUCEDO FELISITA</v>
          </cell>
          <cell r="E108" t="str">
            <v>TESORERIA</v>
          </cell>
          <cell r="F108" t="str">
            <v>PENSIONADO</v>
          </cell>
          <cell r="G108" t="str">
            <v>PENSIONADOS</v>
          </cell>
          <cell r="H108" t="str">
            <v>1401017</v>
          </cell>
          <cell r="I108">
            <v>2000</v>
          </cell>
          <cell r="J108">
            <v>0</v>
          </cell>
          <cell r="K108">
            <v>0</v>
          </cell>
          <cell r="L108">
            <v>0</v>
          </cell>
          <cell r="M108">
            <v>0</v>
          </cell>
          <cell r="N108">
            <v>0</v>
          </cell>
          <cell r="O108">
            <v>296</v>
          </cell>
          <cell r="P108">
            <v>0</v>
          </cell>
          <cell r="Q108">
            <v>0</v>
          </cell>
          <cell r="R108">
            <v>0</v>
          </cell>
          <cell r="S108">
            <v>0</v>
          </cell>
          <cell r="T108">
            <v>0</v>
          </cell>
          <cell r="U108">
            <v>0</v>
          </cell>
          <cell r="V108">
            <v>0</v>
          </cell>
          <cell r="W108">
            <v>0</v>
          </cell>
          <cell r="X108">
            <v>2296</v>
          </cell>
          <cell r="Y108">
            <v>0</v>
          </cell>
          <cell r="Z108">
            <v>44</v>
          </cell>
          <cell r="AA108">
            <v>0</v>
          </cell>
          <cell r="AB108">
            <v>0</v>
          </cell>
          <cell r="AC108">
            <v>0</v>
          </cell>
          <cell r="AD108">
            <v>0</v>
          </cell>
          <cell r="AE108">
            <v>0</v>
          </cell>
          <cell r="AF108">
            <v>0</v>
          </cell>
          <cell r="AG108">
            <v>0</v>
          </cell>
          <cell r="AH108">
            <v>0</v>
          </cell>
          <cell r="AI108">
            <v>0</v>
          </cell>
          <cell r="AJ108">
            <v>0</v>
          </cell>
          <cell r="AK108">
            <v>0</v>
          </cell>
          <cell r="AL108">
            <v>0</v>
          </cell>
          <cell r="AM108">
            <v>44</v>
          </cell>
          <cell r="AN108">
            <v>2252</v>
          </cell>
        </row>
        <row r="109">
          <cell r="A109" t="str">
            <v>EM01180</v>
          </cell>
          <cell r="B109" t="str">
            <v>AEDW760930MCLRVN01</v>
          </cell>
          <cell r="C109" t="str">
            <v>32-95-76-7652-4</v>
          </cell>
          <cell r="D109" t="str">
            <v>ARELLANO DAVILA WENDY SULEMA</v>
          </cell>
          <cell r="E109" t="str">
            <v>SECRETARIA DEL AYUNTAMIENTO</v>
          </cell>
          <cell r="F109" t="str">
            <v>PROTECCION CIVIL</v>
          </cell>
          <cell r="G109" t="str">
            <v>PARAMEDICOS</v>
          </cell>
          <cell r="H109" t="str">
            <v>1207019</v>
          </cell>
          <cell r="I109">
            <v>6000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6000</v>
          </cell>
          <cell r="Y109">
            <v>154</v>
          </cell>
          <cell r="Z109">
            <v>132</v>
          </cell>
          <cell r="AA109">
            <v>0</v>
          </cell>
          <cell r="AB109">
            <v>0</v>
          </cell>
          <cell r="AC109">
            <v>0</v>
          </cell>
          <cell r="AD109">
            <v>0</v>
          </cell>
          <cell r="AE109">
            <v>1448</v>
          </cell>
          <cell r="AF109">
            <v>0</v>
          </cell>
          <cell r="AG109">
            <v>0</v>
          </cell>
          <cell r="AH109">
            <v>200</v>
          </cell>
          <cell r="AI109">
            <v>0</v>
          </cell>
          <cell r="AJ109">
            <v>0</v>
          </cell>
          <cell r="AK109">
            <v>0</v>
          </cell>
          <cell r="AL109">
            <v>0</v>
          </cell>
          <cell r="AM109">
            <v>1934</v>
          </cell>
          <cell r="AN109">
            <v>4066</v>
          </cell>
        </row>
        <row r="110">
          <cell r="A110" t="str">
            <v>EM01180</v>
          </cell>
          <cell r="B110" t="str">
            <v>AEDW760930MCLRVN01</v>
          </cell>
          <cell r="C110" t="str">
            <v>32-95-76-7652-4</v>
          </cell>
          <cell r="D110" t="str">
            <v>FALTAS Y RETARDOS ARELLANO DAVILA WENDY SULEMA</v>
          </cell>
          <cell r="E110" t="str">
            <v>SECRETARIA DEL AYUNTAMIENTO</v>
          </cell>
          <cell r="F110" t="str">
            <v>PROTECCION CIVIL</v>
          </cell>
          <cell r="G110" t="str">
            <v>PARAMEDICOS</v>
          </cell>
          <cell r="H110" t="str">
            <v>1207019</v>
          </cell>
          <cell r="I110">
            <v>-200</v>
          </cell>
          <cell r="X110">
            <v>-1426</v>
          </cell>
          <cell r="AM110">
            <v>0</v>
          </cell>
          <cell r="AN110">
            <v>-1426</v>
          </cell>
        </row>
        <row r="111">
          <cell r="A111" t="str">
            <v>EM01187</v>
          </cell>
          <cell r="B111" t="str">
            <v>LAIM671225HCLRBN01</v>
          </cell>
          <cell r="C111" t="str">
            <v>32-83-65-7005-4</v>
          </cell>
          <cell r="D111" t="str">
            <v>LAUREANO IBARRA MANUEL GERARDO</v>
          </cell>
          <cell r="E111" t="str">
            <v>SECRETARIA DEL AYUNTAMIENTO</v>
          </cell>
          <cell r="F111" t="str">
            <v>SEGURIDAD PUBLICA</v>
          </cell>
          <cell r="G111" t="str">
            <v>POLICIA</v>
          </cell>
          <cell r="H111" t="str">
            <v>1206018</v>
          </cell>
          <cell r="I111">
            <v>8000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8000</v>
          </cell>
          <cell r="Y111">
            <v>698</v>
          </cell>
          <cell r="Z111">
            <v>176</v>
          </cell>
          <cell r="AA111">
            <v>0</v>
          </cell>
          <cell r="AB111">
            <v>0</v>
          </cell>
          <cell r="AC111">
            <v>0</v>
          </cell>
          <cell r="AD111">
            <v>0</v>
          </cell>
          <cell r="AE111">
            <v>0</v>
          </cell>
          <cell r="AF111">
            <v>0</v>
          </cell>
          <cell r="AG111">
            <v>0</v>
          </cell>
          <cell r="AH111">
            <v>0</v>
          </cell>
          <cell r="AI111">
            <v>0</v>
          </cell>
          <cell r="AJ111">
            <v>0</v>
          </cell>
          <cell r="AK111">
            <v>0</v>
          </cell>
          <cell r="AL111">
            <v>0</v>
          </cell>
          <cell r="AM111">
            <v>874</v>
          </cell>
          <cell r="AN111">
            <v>7126</v>
          </cell>
        </row>
        <row r="112">
          <cell r="A112" t="str">
            <v>EM01189</v>
          </cell>
          <cell r="B112" t="str">
            <v>PISB741117MCLRLL08</v>
          </cell>
          <cell r="C112" t="str">
            <v>03-14-74-1274-0</v>
          </cell>
          <cell r="D112" t="str">
            <v>PIER SALVATORI BLANCA ELIA</v>
          </cell>
          <cell r="E112" t="str">
            <v>TESORERIA</v>
          </cell>
          <cell r="F112" t="str">
            <v>TESORERIA </v>
          </cell>
          <cell r="G112" t="str">
            <v>CORDINADOR</v>
          </cell>
          <cell r="H112" t="str">
            <v>1401015</v>
          </cell>
          <cell r="I112">
            <v>16800</v>
          </cell>
          <cell r="J112">
            <v>0</v>
          </cell>
          <cell r="K112">
            <v>0</v>
          </cell>
          <cell r="L112">
            <v>0</v>
          </cell>
          <cell r="M112">
            <v>0</v>
          </cell>
          <cell r="N112">
            <v>2000</v>
          </cell>
          <cell r="O112">
            <v>0</v>
          </cell>
          <cell r="P112">
            <v>0</v>
          </cell>
          <cell r="Q112">
            <v>0</v>
          </cell>
          <cell r="R112">
            <v>0</v>
          </cell>
          <cell r="S112">
            <v>0</v>
          </cell>
          <cell r="T112">
            <v>0</v>
          </cell>
          <cell r="U112">
            <v>0</v>
          </cell>
          <cell r="V112">
            <v>0</v>
          </cell>
          <cell r="W112">
            <v>0</v>
          </cell>
          <cell r="X112">
            <v>18800</v>
          </cell>
          <cell r="Y112">
            <v>2920</v>
          </cell>
          <cell r="Z112">
            <v>370</v>
          </cell>
          <cell r="AA112">
            <v>500</v>
          </cell>
          <cell r="AB112">
            <v>0</v>
          </cell>
          <cell r="AC112">
            <v>0</v>
          </cell>
          <cell r="AD112">
            <v>0</v>
          </cell>
          <cell r="AE112">
            <v>0</v>
          </cell>
          <cell r="AF112">
            <v>0</v>
          </cell>
          <cell r="AG112">
            <v>0</v>
          </cell>
          <cell r="AH112">
            <v>0</v>
          </cell>
          <cell r="AI112">
            <v>0</v>
          </cell>
          <cell r="AJ112">
            <v>0</v>
          </cell>
          <cell r="AK112">
            <v>0</v>
          </cell>
          <cell r="AL112">
            <v>0</v>
          </cell>
          <cell r="AM112">
            <v>3790</v>
          </cell>
          <cell r="AN112">
            <v>15010</v>
          </cell>
        </row>
        <row r="113">
          <cell r="A113" t="str">
            <v>EM02007</v>
          </cell>
          <cell r="B113" t="str">
            <v>GACA820111HCLRRD05</v>
          </cell>
          <cell r="C113">
            <v>0</v>
          </cell>
          <cell r="D113" t="str">
            <v>GARCIA CERVANTES JOSE ADRIAN</v>
          </cell>
          <cell r="E113" t="str">
            <v>SECRETARIA DEL AYUNTAMIENTO</v>
          </cell>
          <cell r="F113" t="str">
            <v>SEGURIDAD PUBLICA</v>
          </cell>
          <cell r="G113" t="str">
            <v>POLICIA</v>
          </cell>
          <cell r="H113" t="str">
            <v>1206018</v>
          </cell>
          <cell r="I113">
            <v>4000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4000</v>
          </cell>
          <cell r="Y113">
            <v>349</v>
          </cell>
          <cell r="Z113">
            <v>88</v>
          </cell>
          <cell r="AA113">
            <v>0</v>
          </cell>
          <cell r="AB113">
            <v>0</v>
          </cell>
          <cell r="AC113">
            <v>0</v>
          </cell>
          <cell r="AD113">
            <v>0</v>
          </cell>
          <cell r="AE113">
            <v>0</v>
          </cell>
          <cell r="AF113">
            <v>0</v>
          </cell>
          <cell r="AG113">
            <v>0</v>
          </cell>
          <cell r="AH113">
            <v>0</v>
          </cell>
          <cell r="AI113">
            <v>0</v>
          </cell>
          <cell r="AJ113">
            <v>0</v>
          </cell>
          <cell r="AK113">
            <v>0</v>
          </cell>
          <cell r="AL113">
            <v>0</v>
          </cell>
          <cell r="AM113">
            <v>437</v>
          </cell>
          <cell r="AN113">
            <v>3563</v>
          </cell>
        </row>
        <row r="114">
          <cell r="A114" t="str">
            <v>EM02013</v>
          </cell>
          <cell r="B114" t="str">
            <v>LUGM560627HCLCMR04</v>
          </cell>
          <cell r="C114" t="str">
            <v>32-76-56-2648-9</v>
          </cell>
          <cell r="D114" t="str">
            <v>LUCIO GAMEZ JOSE MERCED</v>
          </cell>
          <cell r="E114" t="str">
            <v>SECRETARIA DEL AYUNTAMIENTO</v>
          </cell>
          <cell r="F114" t="str">
            <v>SEGURIDAD PUBLICA</v>
          </cell>
          <cell r="G114" t="str">
            <v>POLICIA</v>
          </cell>
          <cell r="H114" t="str">
            <v>1206018</v>
          </cell>
          <cell r="I114">
            <v>8000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8000</v>
          </cell>
          <cell r="Y114">
            <v>698</v>
          </cell>
          <cell r="Z114">
            <v>176</v>
          </cell>
          <cell r="AA114">
            <v>0</v>
          </cell>
          <cell r="AB114">
            <v>0</v>
          </cell>
          <cell r="AC114">
            <v>0</v>
          </cell>
          <cell r="AD114">
            <v>0</v>
          </cell>
          <cell r="AE114">
            <v>0</v>
          </cell>
          <cell r="AF114">
            <v>0</v>
          </cell>
          <cell r="AG114">
            <v>0</v>
          </cell>
          <cell r="AH114">
            <v>0</v>
          </cell>
          <cell r="AI114">
            <v>0</v>
          </cell>
          <cell r="AJ114">
            <v>0</v>
          </cell>
          <cell r="AK114">
            <v>0</v>
          </cell>
          <cell r="AL114">
            <v>0</v>
          </cell>
          <cell r="AM114">
            <v>874</v>
          </cell>
          <cell r="AN114">
            <v>7126</v>
          </cell>
        </row>
        <row r="115">
          <cell r="A115" t="str">
            <v>EM02015</v>
          </cell>
          <cell r="B115" t="str">
            <v>REGL840925HCLYTS01</v>
          </cell>
          <cell r="C115" t="str">
            <v>71-02-83-3388-9</v>
          </cell>
          <cell r="D115" t="str">
            <v>REYES GUTIERREZ LUIS ALBERTO</v>
          </cell>
          <cell r="E115" t="str">
            <v>SECRETARIA DEL AYUNTAMIENTO</v>
          </cell>
          <cell r="F115" t="str">
            <v>SEGURIDAD PUBLICA</v>
          </cell>
          <cell r="G115" t="str">
            <v>POLICIA</v>
          </cell>
          <cell r="H115" t="str">
            <v>1206018</v>
          </cell>
          <cell r="I115">
            <v>8000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8000</v>
          </cell>
          <cell r="Y115">
            <v>698</v>
          </cell>
          <cell r="Z115">
            <v>176</v>
          </cell>
          <cell r="AA115">
            <v>0</v>
          </cell>
          <cell r="AB115">
            <v>0</v>
          </cell>
          <cell r="AC115">
            <v>0</v>
          </cell>
          <cell r="AD115">
            <v>0</v>
          </cell>
          <cell r="AE115">
            <v>0</v>
          </cell>
          <cell r="AF115">
            <v>0</v>
          </cell>
          <cell r="AG115">
            <v>0</v>
          </cell>
          <cell r="AH115">
            <v>0</v>
          </cell>
          <cell r="AI115">
            <v>0</v>
          </cell>
          <cell r="AJ115">
            <v>0</v>
          </cell>
          <cell r="AK115">
            <v>0</v>
          </cell>
          <cell r="AL115">
            <v>0</v>
          </cell>
          <cell r="AM115">
            <v>874</v>
          </cell>
          <cell r="AN115">
            <v>7126</v>
          </cell>
        </row>
        <row r="116">
          <cell r="A116" t="str">
            <v>EM02017</v>
          </cell>
          <cell r="B116" t="str">
            <v>GUOM690814MCLTLG02</v>
          </cell>
          <cell r="C116" t="str">
            <v>32-85-67-7830-6</v>
          </cell>
          <cell r="D116" t="str">
            <v>GUTIERREZ OLIVARES MARIA MAGDALENA</v>
          </cell>
          <cell r="E116" t="str">
            <v>DIF</v>
          </cell>
          <cell r="F116" t="str">
            <v>IGUALDAD E INCLUSION SOCIAL</v>
          </cell>
          <cell r="G116" t="str">
            <v>CORDINADOR</v>
          </cell>
          <cell r="H116" t="str">
            <v>2901012</v>
          </cell>
          <cell r="I116">
            <v>8000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8000</v>
          </cell>
          <cell r="Y116">
            <v>698</v>
          </cell>
          <cell r="Z116">
            <v>176</v>
          </cell>
          <cell r="AA116">
            <v>200</v>
          </cell>
          <cell r="AB116">
            <v>0</v>
          </cell>
          <cell r="AC116">
            <v>0</v>
          </cell>
          <cell r="AD116">
            <v>0</v>
          </cell>
          <cell r="AE116">
            <v>0</v>
          </cell>
          <cell r="AF116">
            <v>0</v>
          </cell>
          <cell r="AG116">
            <v>0</v>
          </cell>
          <cell r="AH116">
            <v>0</v>
          </cell>
          <cell r="AI116">
            <v>0</v>
          </cell>
          <cell r="AJ116">
            <v>0</v>
          </cell>
          <cell r="AK116">
            <v>0</v>
          </cell>
          <cell r="AL116">
            <v>0</v>
          </cell>
          <cell r="AM116">
            <v>1074</v>
          </cell>
          <cell r="AN116">
            <v>6926</v>
          </cell>
        </row>
        <row r="117">
          <cell r="A117" t="str">
            <v>EM02021</v>
          </cell>
          <cell r="B117" t="str">
            <v>LURM680929HCLGMG07</v>
          </cell>
          <cell r="C117" t="str">
            <v>32-93-68-7612-0</v>
          </cell>
          <cell r="D117" t="str">
            <v>LUGO RAMIREZ MIGUEL ANGEL</v>
          </cell>
          <cell r="E117" t="str">
            <v>TESORERIA</v>
          </cell>
          <cell r="F117" t="str">
            <v>CONTABILIDAD</v>
          </cell>
          <cell r="G117" t="str">
            <v>INSPECTOR MULTIFUNCIONAL</v>
          </cell>
          <cell r="H117" t="str">
            <v>1407015</v>
          </cell>
          <cell r="I117">
            <v>4000</v>
          </cell>
          <cell r="J117">
            <v>0</v>
          </cell>
          <cell r="K117">
            <v>0</v>
          </cell>
          <cell r="L117">
            <v>0</v>
          </cell>
          <cell r="M117">
            <v>0</v>
          </cell>
          <cell r="N117">
            <v>0</v>
          </cell>
          <cell r="O117">
            <v>144</v>
          </cell>
          <cell r="P117">
            <v>0</v>
          </cell>
          <cell r="Q117">
            <v>0</v>
          </cell>
          <cell r="R117">
            <v>0</v>
          </cell>
          <cell r="S117">
            <v>0</v>
          </cell>
          <cell r="T117">
            <v>0</v>
          </cell>
          <cell r="U117">
            <v>0</v>
          </cell>
          <cell r="V117">
            <v>0</v>
          </cell>
          <cell r="W117">
            <v>0</v>
          </cell>
          <cell r="X117">
            <v>4144</v>
          </cell>
          <cell r="Y117">
            <v>0</v>
          </cell>
          <cell r="Z117">
            <v>88</v>
          </cell>
          <cell r="AA117">
            <v>0</v>
          </cell>
          <cell r="AB117">
            <v>0</v>
          </cell>
          <cell r="AC117">
            <v>0</v>
          </cell>
          <cell r="AD117">
            <v>0</v>
          </cell>
          <cell r="AE117">
            <v>0</v>
          </cell>
          <cell r="AF117">
            <v>0</v>
          </cell>
          <cell r="AG117">
            <v>0</v>
          </cell>
          <cell r="AH117">
            <v>0</v>
          </cell>
          <cell r="AI117">
            <v>0</v>
          </cell>
          <cell r="AJ117">
            <v>0</v>
          </cell>
          <cell r="AK117">
            <v>0</v>
          </cell>
          <cell r="AL117">
            <v>0</v>
          </cell>
          <cell r="AM117">
            <v>88</v>
          </cell>
          <cell r="AN117">
            <v>4056</v>
          </cell>
        </row>
        <row r="118">
          <cell r="A118" t="str">
            <v>EM02039</v>
          </cell>
          <cell r="B118" t="str">
            <v>FOMC781201MCLLDR01</v>
          </cell>
          <cell r="C118">
            <v>0</v>
          </cell>
          <cell r="D118" t="str">
            <v>FLORES MEDINA CARMEN GUADALUPE</v>
          </cell>
          <cell r="E118" t="str">
            <v>DESARROLLO SOCIAL</v>
          </cell>
          <cell r="F118" t="str">
            <v>REGULARIZACION TENENCIA DE LA TIERRA</v>
          </cell>
          <cell r="G118" t="str">
            <v>ASISTENTE PROGRAMA</v>
          </cell>
          <cell r="H118" t="str">
            <v>1308023</v>
          </cell>
          <cell r="I118">
            <v>7000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7000</v>
          </cell>
          <cell r="Y118">
            <v>304</v>
          </cell>
          <cell r="Z118">
            <v>154</v>
          </cell>
          <cell r="AA118">
            <v>0</v>
          </cell>
          <cell r="AB118">
            <v>0</v>
          </cell>
          <cell r="AC118">
            <v>0</v>
          </cell>
          <cell r="AD118">
            <v>0</v>
          </cell>
          <cell r="AE118">
            <v>0</v>
          </cell>
          <cell r="AF118">
            <v>0</v>
          </cell>
          <cell r="AG118">
            <v>0</v>
          </cell>
          <cell r="AH118">
            <v>0</v>
          </cell>
          <cell r="AI118">
            <v>0</v>
          </cell>
          <cell r="AJ118">
            <v>0</v>
          </cell>
          <cell r="AK118">
            <v>0</v>
          </cell>
          <cell r="AL118">
            <v>0</v>
          </cell>
          <cell r="AM118">
            <v>458</v>
          </cell>
          <cell r="AN118">
            <v>6542</v>
          </cell>
        </row>
        <row r="119">
          <cell r="A119" t="str">
            <v>EM02063</v>
          </cell>
          <cell r="B119" t="str">
            <v>VAVR690705MCLLLS07</v>
          </cell>
          <cell r="C119">
            <v>0</v>
          </cell>
          <cell r="D119" t="str">
            <v>VALDES VALDES ROSA MARIA</v>
          </cell>
          <cell r="E119" t="str">
            <v>SECRETARIA DEL AYUNTAMIENTO</v>
          </cell>
          <cell r="F119" t="str">
            <v>ATENCION CIUDADANA</v>
          </cell>
          <cell r="G119" t="str">
            <v>CORDINADOR</v>
          </cell>
          <cell r="H119" t="str">
            <v>1203022</v>
          </cell>
          <cell r="I119">
            <v>8000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8000</v>
          </cell>
          <cell r="Y119">
            <v>698</v>
          </cell>
          <cell r="Z119">
            <v>176</v>
          </cell>
          <cell r="AA119">
            <v>200</v>
          </cell>
          <cell r="AB119">
            <v>0</v>
          </cell>
          <cell r="AC119">
            <v>0</v>
          </cell>
          <cell r="AD119">
            <v>0</v>
          </cell>
          <cell r="AE119">
            <v>0</v>
          </cell>
          <cell r="AF119">
            <v>0</v>
          </cell>
          <cell r="AG119">
            <v>0</v>
          </cell>
          <cell r="AH119">
            <v>0</v>
          </cell>
          <cell r="AI119">
            <v>0</v>
          </cell>
          <cell r="AJ119">
            <v>0</v>
          </cell>
          <cell r="AK119">
            <v>0</v>
          </cell>
          <cell r="AL119">
            <v>0</v>
          </cell>
          <cell r="AM119">
            <v>1074</v>
          </cell>
          <cell r="AN119">
            <v>6926</v>
          </cell>
        </row>
        <row r="120">
          <cell r="A120" t="str">
            <v>EM02067</v>
          </cell>
          <cell r="B120" t="str">
            <v>MAMB840901HCLRZN06</v>
          </cell>
          <cell r="C120" t="str">
            <v>32-00-84-0727-5</v>
          </cell>
          <cell r="D120" t="str">
            <v>MARQUEZ MEZA BENJAMIN</v>
          </cell>
          <cell r="E120" t="str">
            <v>TESORERIA</v>
          </cell>
          <cell r="F120" t="str">
            <v>CONTABILIDAD</v>
          </cell>
          <cell r="G120" t="str">
            <v>INSPECTOR MULTIFUNCIONAL</v>
          </cell>
          <cell r="H120" t="str">
            <v>1409015</v>
          </cell>
          <cell r="I120">
            <v>7000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7000</v>
          </cell>
          <cell r="Y120">
            <v>304</v>
          </cell>
          <cell r="Z120">
            <v>154</v>
          </cell>
          <cell r="AA120">
            <v>100</v>
          </cell>
          <cell r="AB120">
            <v>0</v>
          </cell>
          <cell r="AC120">
            <v>0</v>
          </cell>
          <cell r="AD120">
            <v>0</v>
          </cell>
          <cell r="AE120">
            <v>0</v>
          </cell>
          <cell r="AF120">
            <v>0</v>
          </cell>
          <cell r="AG120">
            <v>0</v>
          </cell>
          <cell r="AH120">
            <v>0</v>
          </cell>
          <cell r="AI120">
            <v>0</v>
          </cell>
          <cell r="AJ120">
            <v>0</v>
          </cell>
          <cell r="AK120">
            <v>0</v>
          </cell>
          <cell r="AL120">
            <v>0</v>
          </cell>
          <cell r="AM120">
            <v>558</v>
          </cell>
          <cell r="AN120">
            <v>6442</v>
          </cell>
        </row>
        <row r="121">
          <cell r="A121" t="str">
            <v>EM02073</v>
          </cell>
          <cell r="B121" t="str">
            <v>CEMK890924MCLPRR08</v>
          </cell>
          <cell r="C121" t="str">
            <v>32-09-89-0812-5</v>
          </cell>
          <cell r="D121" t="str">
            <v>CEPEDA MORENO KARLA DANIELA</v>
          </cell>
          <cell r="E121" t="str">
            <v>TESORERIA</v>
          </cell>
          <cell r="F121" t="str">
            <v>CATASTRO</v>
          </cell>
          <cell r="G121" t="str">
            <v>CAJERA</v>
          </cell>
          <cell r="H121" t="str">
            <v>1402015</v>
          </cell>
          <cell r="I121">
            <v>5500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5500</v>
          </cell>
          <cell r="Y121">
            <v>100</v>
          </cell>
          <cell r="Z121">
            <v>120</v>
          </cell>
          <cell r="AA121">
            <v>100</v>
          </cell>
          <cell r="AB121">
            <v>0</v>
          </cell>
          <cell r="AC121">
            <v>0</v>
          </cell>
          <cell r="AD121">
            <v>0</v>
          </cell>
          <cell r="AE121">
            <v>0</v>
          </cell>
          <cell r="AF121">
            <v>0</v>
          </cell>
          <cell r="AG121">
            <v>0</v>
          </cell>
          <cell r="AH121">
            <v>0</v>
          </cell>
          <cell r="AI121">
            <v>0</v>
          </cell>
          <cell r="AJ121">
            <v>0</v>
          </cell>
          <cell r="AK121">
            <v>0</v>
          </cell>
          <cell r="AL121">
            <v>0</v>
          </cell>
          <cell r="AM121">
            <v>320</v>
          </cell>
          <cell r="AN121">
            <v>5180</v>
          </cell>
        </row>
        <row r="122">
          <cell r="A122" t="str">
            <v>EM02079</v>
          </cell>
          <cell r="B122" t="str">
            <v>AAIF360411HZSLBR09</v>
          </cell>
          <cell r="C122" t="str">
            <v>32-70-36-1187-4</v>
          </cell>
          <cell r="D122" t="str">
            <v>ALVARADO IBARRA FRANCISCO</v>
          </cell>
          <cell r="E122" t="str">
            <v>OBRAS PUBLICAS</v>
          </cell>
          <cell r="F122" t="str">
            <v>ECOLOGIA</v>
          </cell>
          <cell r="G122" t="str">
            <v>AUXILIAR OPERATIVO</v>
          </cell>
          <cell r="H122" t="str">
            <v>0902024</v>
          </cell>
          <cell r="I122">
            <v>3000</v>
          </cell>
          <cell r="J122">
            <v>0</v>
          </cell>
          <cell r="K122">
            <v>0</v>
          </cell>
          <cell r="L122">
            <v>0</v>
          </cell>
          <cell r="M122">
            <v>0</v>
          </cell>
          <cell r="N122">
            <v>0</v>
          </cell>
          <cell r="O122">
            <v>232</v>
          </cell>
          <cell r="P122">
            <v>0</v>
          </cell>
          <cell r="Q122">
            <v>0</v>
          </cell>
          <cell r="R122">
            <v>0</v>
          </cell>
          <cell r="S122">
            <v>0</v>
          </cell>
          <cell r="T122">
            <v>0</v>
          </cell>
          <cell r="U122">
            <v>0</v>
          </cell>
          <cell r="V122">
            <v>0</v>
          </cell>
          <cell r="W122">
            <v>0</v>
          </cell>
          <cell r="X122">
            <v>3232</v>
          </cell>
          <cell r="Y122">
            <v>0</v>
          </cell>
          <cell r="Z122">
            <v>66</v>
          </cell>
          <cell r="AA122">
            <v>0</v>
          </cell>
          <cell r="AB122">
            <v>0</v>
          </cell>
          <cell r="AC122">
            <v>0</v>
          </cell>
          <cell r="AD122">
            <v>0</v>
          </cell>
          <cell r="AE122">
            <v>0</v>
          </cell>
          <cell r="AF122">
            <v>0</v>
          </cell>
          <cell r="AG122">
            <v>0</v>
          </cell>
          <cell r="AH122">
            <v>0</v>
          </cell>
          <cell r="AI122">
            <v>0</v>
          </cell>
          <cell r="AJ122">
            <v>0</v>
          </cell>
          <cell r="AK122">
            <v>0</v>
          </cell>
          <cell r="AL122">
            <v>0</v>
          </cell>
          <cell r="AM122">
            <v>66</v>
          </cell>
          <cell r="AN122">
            <v>3166</v>
          </cell>
        </row>
        <row r="123">
          <cell r="A123" t="str">
            <v>EM02083</v>
          </cell>
          <cell r="B123" t="str">
            <v>MAML820307HCLRTN08</v>
          </cell>
          <cell r="C123" t="str">
            <v>60-97-82-7623-0</v>
          </cell>
          <cell r="D123" t="str">
            <v>MARTÍNEZ MATA LEONEL</v>
          </cell>
          <cell r="E123" t="str">
            <v>CABILDO</v>
          </cell>
          <cell r="F123" t="str">
            <v>CUERPO EDILICIO</v>
          </cell>
          <cell r="G123" t="str">
            <v>REGIDORES</v>
          </cell>
          <cell r="H123" t="str">
            <v>0201017</v>
          </cell>
          <cell r="I123">
            <v>16800</v>
          </cell>
          <cell r="J123">
            <v>0</v>
          </cell>
          <cell r="K123">
            <v>0</v>
          </cell>
          <cell r="L123">
            <v>0</v>
          </cell>
          <cell r="M123">
            <v>2000</v>
          </cell>
          <cell r="N123">
            <v>0</v>
          </cell>
          <cell r="O123">
            <v>0</v>
          </cell>
          <cell r="P123">
            <v>0</v>
          </cell>
          <cell r="Q123">
            <v>0</v>
          </cell>
          <cell r="R123">
            <v>0</v>
          </cell>
          <cell r="S123">
            <v>0</v>
          </cell>
          <cell r="T123">
            <v>0</v>
          </cell>
          <cell r="U123">
            <v>0</v>
          </cell>
          <cell r="V123">
            <v>0</v>
          </cell>
          <cell r="W123">
            <v>0</v>
          </cell>
          <cell r="X123">
            <v>18800</v>
          </cell>
          <cell r="Y123">
            <v>2920</v>
          </cell>
          <cell r="Z123">
            <v>370</v>
          </cell>
          <cell r="AA123">
            <v>500</v>
          </cell>
          <cell r="AB123">
            <v>0</v>
          </cell>
          <cell r="AC123">
            <v>0</v>
          </cell>
          <cell r="AD123">
            <v>0</v>
          </cell>
          <cell r="AE123">
            <v>0</v>
          </cell>
          <cell r="AF123">
            <v>0</v>
          </cell>
          <cell r="AG123">
            <v>0</v>
          </cell>
          <cell r="AH123">
            <v>0</v>
          </cell>
          <cell r="AI123">
            <v>0</v>
          </cell>
          <cell r="AJ123">
            <v>0</v>
          </cell>
          <cell r="AK123">
            <v>0</v>
          </cell>
          <cell r="AL123">
            <v>0</v>
          </cell>
          <cell r="AM123">
            <v>3790</v>
          </cell>
          <cell r="AN123">
            <v>15010</v>
          </cell>
        </row>
        <row r="124">
          <cell r="A124" t="str">
            <v>EM02084</v>
          </cell>
          <cell r="B124" t="str">
            <v>ROCL801208MCLSMC01</v>
          </cell>
          <cell r="C124" t="str">
            <v>60-95-80-7868-9</v>
          </cell>
          <cell r="D124" t="str">
            <v>ROSALES CAMPOS LUCIA CONCEPCION</v>
          </cell>
          <cell r="E124" t="str">
            <v>DIF</v>
          </cell>
          <cell r="F124" t="str">
            <v>ATENCION PERSONAS JOVENES</v>
          </cell>
          <cell r="G124" t="str">
            <v>AUXILIAR ADMINISTRATIVO</v>
          </cell>
          <cell r="H124" t="str">
            <v>2901004</v>
          </cell>
          <cell r="I124">
            <v>7000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7000</v>
          </cell>
          <cell r="Y124">
            <v>304</v>
          </cell>
          <cell r="Z124">
            <v>154</v>
          </cell>
          <cell r="AA124">
            <v>100</v>
          </cell>
          <cell r="AB124">
            <v>0</v>
          </cell>
          <cell r="AC124">
            <v>0</v>
          </cell>
          <cell r="AD124">
            <v>0</v>
          </cell>
          <cell r="AE124">
            <v>0</v>
          </cell>
          <cell r="AF124">
            <v>0</v>
          </cell>
          <cell r="AG124">
            <v>0</v>
          </cell>
          <cell r="AH124">
            <v>0</v>
          </cell>
          <cell r="AI124">
            <v>0</v>
          </cell>
          <cell r="AJ124">
            <v>0</v>
          </cell>
          <cell r="AK124">
            <v>0</v>
          </cell>
          <cell r="AL124">
            <v>0</v>
          </cell>
          <cell r="AM124">
            <v>558</v>
          </cell>
          <cell r="AN124">
            <v>6442</v>
          </cell>
        </row>
        <row r="125">
          <cell r="A125" t="str">
            <v>EM02096</v>
          </cell>
          <cell r="B125" t="str">
            <v>CALG681205HNLSZD00</v>
          </cell>
          <cell r="C125" t="str">
            <v>32-11-68-0114-6</v>
          </cell>
          <cell r="D125" t="str">
            <v>CASTAÑEDA LIZCANO JOSE GUADALUPE </v>
          </cell>
          <cell r="E125" t="str">
            <v>SECRETARIA DEL AYUNTAMIENTO</v>
          </cell>
          <cell r="F125" t="str">
            <v>ATENCION CIUDADANA</v>
          </cell>
          <cell r="G125" t="str">
            <v>AUXILIAR OPERATIVO</v>
          </cell>
          <cell r="H125" t="str">
            <v>1203022</v>
          </cell>
          <cell r="I125">
            <v>6000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6000</v>
          </cell>
          <cell r="Y125">
            <v>154</v>
          </cell>
          <cell r="Z125">
            <v>132</v>
          </cell>
          <cell r="AA125">
            <v>100</v>
          </cell>
          <cell r="AB125">
            <v>0</v>
          </cell>
          <cell r="AC125">
            <v>0</v>
          </cell>
          <cell r="AD125">
            <v>0</v>
          </cell>
          <cell r="AE125">
            <v>0</v>
          </cell>
          <cell r="AF125">
            <v>0</v>
          </cell>
          <cell r="AG125">
            <v>0</v>
          </cell>
          <cell r="AH125">
            <v>0</v>
          </cell>
          <cell r="AI125">
            <v>0</v>
          </cell>
          <cell r="AJ125">
            <v>0</v>
          </cell>
          <cell r="AK125">
            <v>0</v>
          </cell>
          <cell r="AL125">
            <v>0</v>
          </cell>
          <cell r="AM125">
            <v>386</v>
          </cell>
          <cell r="AN125">
            <v>5614</v>
          </cell>
        </row>
        <row r="126">
          <cell r="A126" t="str">
            <v>EM02097</v>
          </cell>
          <cell r="B126" t="str">
            <v>RIBJ620327HCLVZS04</v>
          </cell>
          <cell r="C126" t="str">
            <v>32-02-63-0092-4</v>
          </cell>
          <cell r="D126" t="str">
            <v>RIVERA BAZALDUA JOSÉ CUPERTINO</v>
          </cell>
          <cell r="E126" t="str">
            <v>SECRETARIA DEL AYUNTAMIENTO</v>
          </cell>
          <cell r="F126" t="str">
            <v>PROTECCION CIVIL</v>
          </cell>
          <cell r="G126" t="str">
            <v>PARAMEDICOS</v>
          </cell>
          <cell r="H126" t="str">
            <v>1207019</v>
          </cell>
          <cell r="I126">
            <v>4000</v>
          </cell>
          <cell r="J126">
            <v>0</v>
          </cell>
          <cell r="K126">
            <v>0</v>
          </cell>
          <cell r="L126">
            <v>0</v>
          </cell>
          <cell r="M126">
            <v>0</v>
          </cell>
          <cell r="N126">
            <v>0</v>
          </cell>
          <cell r="O126">
            <v>144</v>
          </cell>
          <cell r="P126">
            <v>0</v>
          </cell>
          <cell r="Q126">
            <v>0</v>
          </cell>
          <cell r="R126">
            <v>0</v>
          </cell>
          <cell r="S126">
            <v>0</v>
          </cell>
          <cell r="T126">
            <v>0</v>
          </cell>
          <cell r="U126">
            <v>0</v>
          </cell>
          <cell r="V126">
            <v>0</v>
          </cell>
          <cell r="W126">
            <v>0</v>
          </cell>
          <cell r="X126">
            <v>4144</v>
          </cell>
          <cell r="Y126">
            <v>0</v>
          </cell>
          <cell r="Z126">
            <v>88</v>
          </cell>
          <cell r="AA126">
            <v>100</v>
          </cell>
          <cell r="AB126">
            <v>0</v>
          </cell>
          <cell r="AC126">
            <v>0</v>
          </cell>
          <cell r="AD126">
            <v>0</v>
          </cell>
          <cell r="AE126">
            <v>0</v>
          </cell>
          <cell r="AF126">
            <v>0</v>
          </cell>
          <cell r="AG126">
            <v>0</v>
          </cell>
          <cell r="AH126">
            <v>0</v>
          </cell>
          <cell r="AI126">
            <v>0</v>
          </cell>
          <cell r="AJ126">
            <v>0</v>
          </cell>
          <cell r="AK126">
            <v>0</v>
          </cell>
          <cell r="AL126">
            <v>0</v>
          </cell>
          <cell r="AM126">
            <v>188</v>
          </cell>
          <cell r="AN126">
            <v>3956</v>
          </cell>
        </row>
        <row r="127">
          <cell r="A127" t="str">
            <v>EM02100</v>
          </cell>
          <cell r="B127" t="str">
            <v>VIRN630818HCLDBR03</v>
          </cell>
          <cell r="C127" t="str">
            <v>32-80-63-7815-7</v>
          </cell>
          <cell r="D127" t="str">
            <v>VIDALES ROBLES NARCISO</v>
          </cell>
          <cell r="E127" t="str">
            <v>OBRAS PUBLICAS</v>
          </cell>
          <cell r="F127" t="str">
            <v>ECOLOGIA</v>
          </cell>
          <cell r="G127" t="str">
            <v>AUXILIAR OPERATIVO</v>
          </cell>
          <cell r="H127" t="str">
            <v>0902024</v>
          </cell>
          <cell r="I127">
            <v>5000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5000</v>
          </cell>
          <cell r="Y127">
            <v>14</v>
          </cell>
          <cell r="Z127">
            <v>110</v>
          </cell>
          <cell r="AA127">
            <v>0</v>
          </cell>
          <cell r="AB127">
            <v>0</v>
          </cell>
          <cell r="AC127">
            <v>0</v>
          </cell>
          <cell r="AD127">
            <v>0</v>
          </cell>
          <cell r="AE127">
            <v>0</v>
          </cell>
          <cell r="AF127">
            <v>0</v>
          </cell>
          <cell r="AG127">
            <v>0</v>
          </cell>
          <cell r="AH127">
            <v>0</v>
          </cell>
          <cell r="AI127">
            <v>0</v>
          </cell>
          <cell r="AJ127">
            <v>0</v>
          </cell>
          <cell r="AK127">
            <v>0</v>
          </cell>
          <cell r="AL127">
            <v>0</v>
          </cell>
          <cell r="AM127">
            <v>124</v>
          </cell>
          <cell r="AN127">
            <v>4876</v>
          </cell>
        </row>
        <row r="128">
          <cell r="A128" t="str">
            <v>EM02114</v>
          </cell>
          <cell r="B128" t="str">
            <v>MOFJ670510HCLRLS07</v>
          </cell>
          <cell r="C128" t="str">
            <v>32-85-67-8280-3</v>
          </cell>
          <cell r="D128" t="str">
            <v>MORENO FLORES JESUS</v>
          </cell>
          <cell r="E128" t="str">
            <v>OBRAS PUBLICAS</v>
          </cell>
          <cell r="F128" t="str">
            <v>ECOLOGIA</v>
          </cell>
          <cell r="G128" t="str">
            <v>AUXILIAR OPERATIVO</v>
          </cell>
          <cell r="H128" t="str">
            <v>0902024</v>
          </cell>
          <cell r="I128">
            <v>4400</v>
          </cell>
          <cell r="J128">
            <v>0</v>
          </cell>
          <cell r="K128">
            <v>0</v>
          </cell>
          <cell r="L128">
            <v>0</v>
          </cell>
          <cell r="M128">
            <v>0</v>
          </cell>
          <cell r="N128">
            <v>0</v>
          </cell>
          <cell r="O128">
            <v>80</v>
          </cell>
          <cell r="P128">
            <v>0</v>
          </cell>
          <cell r="Q128">
            <v>0</v>
          </cell>
          <cell r="R128">
            <v>0</v>
          </cell>
          <cell r="S128">
            <v>0</v>
          </cell>
          <cell r="T128">
            <v>0</v>
          </cell>
          <cell r="U128">
            <v>0</v>
          </cell>
          <cell r="V128">
            <v>0</v>
          </cell>
          <cell r="W128">
            <v>0</v>
          </cell>
          <cell r="X128">
            <v>4480</v>
          </cell>
          <cell r="Y128">
            <v>0</v>
          </cell>
          <cell r="Z128">
            <v>96</v>
          </cell>
          <cell r="AA128">
            <v>0</v>
          </cell>
          <cell r="AB128">
            <v>0</v>
          </cell>
          <cell r="AC128">
            <v>0</v>
          </cell>
          <cell r="AD128">
            <v>0</v>
          </cell>
          <cell r="AE128">
            <v>0</v>
          </cell>
          <cell r="AF128">
            <v>0</v>
          </cell>
          <cell r="AG128">
            <v>0</v>
          </cell>
          <cell r="AH128">
            <v>0</v>
          </cell>
          <cell r="AI128">
            <v>0</v>
          </cell>
          <cell r="AJ128">
            <v>0</v>
          </cell>
          <cell r="AK128">
            <v>0</v>
          </cell>
          <cell r="AL128">
            <v>0</v>
          </cell>
          <cell r="AM128">
            <v>96</v>
          </cell>
          <cell r="AN128">
            <v>4384</v>
          </cell>
        </row>
        <row r="129">
          <cell r="A129" t="str">
            <v>EM02116</v>
          </cell>
          <cell r="B129" t="str">
            <v>MAMJ720914HCLRTN03</v>
          </cell>
          <cell r="C129" t="str">
            <v>32-11-72-0163-5</v>
          </cell>
          <cell r="D129" t="str">
            <v>MARTINEZ MATA JUAN FRANCISCO</v>
          </cell>
          <cell r="E129" t="str">
            <v>OBRAS PUBLICAS</v>
          </cell>
          <cell r="F129" t="str">
            <v>ECOLOGIA</v>
          </cell>
          <cell r="G129" t="str">
            <v>AUXILIAR OPERATIVO</v>
          </cell>
          <cell r="H129" t="str">
            <v>0902024</v>
          </cell>
          <cell r="I129">
            <v>8000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8000</v>
          </cell>
          <cell r="Y129">
            <v>698</v>
          </cell>
          <cell r="Z129">
            <v>176</v>
          </cell>
          <cell r="AA129">
            <v>100</v>
          </cell>
          <cell r="AB129">
            <v>0</v>
          </cell>
          <cell r="AC129">
            <v>0</v>
          </cell>
          <cell r="AD129">
            <v>0</v>
          </cell>
          <cell r="AE129">
            <v>0</v>
          </cell>
          <cell r="AF129">
            <v>0</v>
          </cell>
          <cell r="AG129">
            <v>0</v>
          </cell>
          <cell r="AH129">
            <v>0</v>
          </cell>
          <cell r="AI129">
            <v>0</v>
          </cell>
          <cell r="AJ129">
            <v>0</v>
          </cell>
          <cell r="AK129">
            <v>0</v>
          </cell>
          <cell r="AL129">
            <v>0</v>
          </cell>
          <cell r="AM129">
            <v>974</v>
          </cell>
          <cell r="AN129">
            <v>7026</v>
          </cell>
        </row>
        <row r="130">
          <cell r="A130" t="str">
            <v>EM02123</v>
          </cell>
          <cell r="B130" t="str">
            <v>FOVR670521HCLLLM03</v>
          </cell>
          <cell r="C130" t="str">
            <v>32-84-67-5674-3</v>
          </cell>
          <cell r="D130" t="str">
            <v>FLORES VALDES RAMON</v>
          </cell>
          <cell r="E130" t="str">
            <v>OBRAS PUBLICAS</v>
          </cell>
          <cell r="F130" t="str">
            <v>ECOLOGIA</v>
          </cell>
          <cell r="G130" t="str">
            <v>AUXILIAR OPERATIVO</v>
          </cell>
          <cell r="H130" t="str">
            <v>0902024</v>
          </cell>
          <cell r="I130">
            <v>4400</v>
          </cell>
          <cell r="J130">
            <v>0</v>
          </cell>
          <cell r="K130">
            <v>0</v>
          </cell>
          <cell r="L130">
            <v>0</v>
          </cell>
          <cell r="M130">
            <v>0</v>
          </cell>
          <cell r="N130">
            <v>0</v>
          </cell>
          <cell r="O130">
            <v>80</v>
          </cell>
          <cell r="P130">
            <v>0</v>
          </cell>
          <cell r="Q130">
            <v>0</v>
          </cell>
          <cell r="R130">
            <v>0</v>
          </cell>
          <cell r="S130">
            <v>0</v>
          </cell>
          <cell r="T130">
            <v>0</v>
          </cell>
          <cell r="U130">
            <v>0</v>
          </cell>
          <cell r="V130">
            <v>0</v>
          </cell>
          <cell r="W130">
            <v>0</v>
          </cell>
          <cell r="X130">
            <v>4480</v>
          </cell>
          <cell r="Y130">
            <v>0</v>
          </cell>
          <cell r="Z130">
            <v>96</v>
          </cell>
          <cell r="AA130">
            <v>0</v>
          </cell>
          <cell r="AB130">
            <v>0</v>
          </cell>
          <cell r="AC130">
            <v>0</v>
          </cell>
          <cell r="AD130">
            <v>0</v>
          </cell>
          <cell r="AE130">
            <v>0</v>
          </cell>
          <cell r="AF130">
            <v>0</v>
          </cell>
          <cell r="AG130">
            <v>0</v>
          </cell>
          <cell r="AH130">
            <v>0</v>
          </cell>
          <cell r="AI130">
            <v>0</v>
          </cell>
          <cell r="AJ130">
            <v>0</v>
          </cell>
          <cell r="AK130">
            <v>0</v>
          </cell>
          <cell r="AL130">
            <v>0</v>
          </cell>
          <cell r="AM130">
            <v>96</v>
          </cell>
          <cell r="AN130">
            <v>4384</v>
          </cell>
        </row>
        <row r="131">
          <cell r="A131" t="str">
            <v>EM02126</v>
          </cell>
          <cell r="B131" t="str">
            <v>MOSE760131MCLNNL03</v>
          </cell>
          <cell r="C131" t="str">
            <v>32-95-76-7588-0</v>
          </cell>
          <cell r="D131" t="str">
            <v>MONCADA SÁNCHEZ ELIDÍA PATRICIA</v>
          </cell>
          <cell r="E131" t="str">
            <v>CABILDO</v>
          </cell>
          <cell r="F131" t="str">
            <v>CUERPO EDILICIO</v>
          </cell>
          <cell r="G131" t="str">
            <v>REGIDORES</v>
          </cell>
          <cell r="H131" t="str">
            <v>0201017</v>
          </cell>
          <cell r="I131">
            <v>16800</v>
          </cell>
          <cell r="J131">
            <v>0</v>
          </cell>
          <cell r="K131">
            <v>0</v>
          </cell>
          <cell r="L131">
            <v>0</v>
          </cell>
          <cell r="M131">
            <v>2000</v>
          </cell>
          <cell r="N131">
            <v>0</v>
          </cell>
          <cell r="O131">
            <v>0</v>
          </cell>
          <cell r="P131">
            <v>0</v>
          </cell>
          <cell r="Q131">
            <v>0</v>
          </cell>
          <cell r="R131">
            <v>0</v>
          </cell>
          <cell r="S131">
            <v>0</v>
          </cell>
          <cell r="T131">
            <v>0</v>
          </cell>
          <cell r="U131">
            <v>0</v>
          </cell>
          <cell r="V131">
            <v>0</v>
          </cell>
          <cell r="W131">
            <v>0</v>
          </cell>
          <cell r="X131">
            <v>18800</v>
          </cell>
          <cell r="Y131">
            <v>2920</v>
          </cell>
          <cell r="Z131">
            <v>370</v>
          </cell>
          <cell r="AA131">
            <v>500</v>
          </cell>
          <cell r="AB131">
            <v>0</v>
          </cell>
          <cell r="AC131">
            <v>0</v>
          </cell>
          <cell r="AD131">
            <v>0</v>
          </cell>
          <cell r="AE131">
            <v>0</v>
          </cell>
          <cell r="AF131">
            <v>0</v>
          </cell>
          <cell r="AG131">
            <v>0</v>
          </cell>
          <cell r="AH131">
            <v>0</v>
          </cell>
          <cell r="AI131">
            <v>0</v>
          </cell>
          <cell r="AJ131">
            <v>0</v>
          </cell>
          <cell r="AK131">
            <v>0</v>
          </cell>
          <cell r="AL131">
            <v>0</v>
          </cell>
          <cell r="AM131">
            <v>3790</v>
          </cell>
          <cell r="AN131">
            <v>15010</v>
          </cell>
        </row>
        <row r="132">
          <cell r="A132" t="str">
            <v>EM02137</v>
          </cell>
          <cell r="B132" t="str">
            <v>BAVP501124HCLLLR02</v>
          </cell>
          <cell r="C132" t="str">
            <v>32-79-59-2642-0</v>
          </cell>
          <cell r="D132" t="str">
            <v>BALDERAS VALERO PRIMITIVO</v>
          </cell>
          <cell r="E132" t="str">
            <v>OBRAS PUBLICAS</v>
          </cell>
          <cell r="F132" t="str">
            <v>ECOLOGIA</v>
          </cell>
          <cell r="G132" t="str">
            <v>AUXILIAR OPERATIVO</v>
          </cell>
          <cell r="H132" t="str">
            <v>0902024</v>
          </cell>
          <cell r="I132">
            <v>3800</v>
          </cell>
          <cell r="J132">
            <v>0</v>
          </cell>
          <cell r="K132">
            <v>0</v>
          </cell>
          <cell r="L132">
            <v>0</v>
          </cell>
          <cell r="M132">
            <v>0</v>
          </cell>
          <cell r="N132">
            <v>0</v>
          </cell>
          <cell r="O132">
            <v>156</v>
          </cell>
          <cell r="P132">
            <v>0</v>
          </cell>
          <cell r="Q132">
            <v>0</v>
          </cell>
          <cell r="R132">
            <v>0</v>
          </cell>
          <cell r="S132">
            <v>0</v>
          </cell>
          <cell r="T132">
            <v>0</v>
          </cell>
          <cell r="U132">
            <v>0</v>
          </cell>
          <cell r="V132">
            <v>0</v>
          </cell>
          <cell r="W132">
            <v>0</v>
          </cell>
          <cell r="X132">
            <v>3956</v>
          </cell>
          <cell r="Y132">
            <v>0</v>
          </cell>
          <cell r="Z132">
            <v>84</v>
          </cell>
          <cell r="AA132">
            <v>0</v>
          </cell>
          <cell r="AB132">
            <v>0</v>
          </cell>
          <cell r="AC132">
            <v>0</v>
          </cell>
          <cell r="AD132">
            <v>0</v>
          </cell>
          <cell r="AE132">
            <v>0</v>
          </cell>
          <cell r="AF132">
            <v>0</v>
          </cell>
          <cell r="AG132">
            <v>0</v>
          </cell>
          <cell r="AH132">
            <v>0</v>
          </cell>
          <cell r="AI132">
            <v>0</v>
          </cell>
          <cell r="AJ132">
            <v>0</v>
          </cell>
          <cell r="AK132">
            <v>0</v>
          </cell>
          <cell r="AL132">
            <v>0</v>
          </cell>
          <cell r="AM132">
            <v>84</v>
          </cell>
          <cell r="AN132">
            <v>3872</v>
          </cell>
        </row>
        <row r="133">
          <cell r="A133" t="str">
            <v>EM02138</v>
          </cell>
          <cell r="B133" t="str">
            <v>GOSS550804HCLNLL01</v>
          </cell>
          <cell r="C133" t="str">
            <v>32-73-55-1797-4</v>
          </cell>
          <cell r="D133" t="str">
            <v>GONZALEZ SOLIS SALOMON</v>
          </cell>
          <cell r="E133" t="str">
            <v>OBRAS PUBLICAS</v>
          </cell>
          <cell r="F133" t="str">
            <v>ECOLOGIA</v>
          </cell>
          <cell r="G133" t="str">
            <v>AUXILIAR OPERATIVO</v>
          </cell>
          <cell r="H133" t="str">
            <v>0902024</v>
          </cell>
          <cell r="I133">
            <v>4000</v>
          </cell>
          <cell r="J133">
            <v>0</v>
          </cell>
          <cell r="K133">
            <v>0</v>
          </cell>
          <cell r="L133">
            <v>0</v>
          </cell>
          <cell r="M133">
            <v>0</v>
          </cell>
          <cell r="N133">
            <v>0</v>
          </cell>
          <cell r="O133">
            <v>144</v>
          </cell>
          <cell r="P133">
            <v>0</v>
          </cell>
          <cell r="Q133">
            <v>0</v>
          </cell>
          <cell r="R133">
            <v>0</v>
          </cell>
          <cell r="S133">
            <v>0</v>
          </cell>
          <cell r="T133">
            <v>0</v>
          </cell>
          <cell r="U133">
            <v>0</v>
          </cell>
          <cell r="V133">
            <v>0</v>
          </cell>
          <cell r="W133">
            <v>0</v>
          </cell>
          <cell r="X133">
            <v>4144</v>
          </cell>
          <cell r="Y133">
            <v>0</v>
          </cell>
          <cell r="Z133">
            <v>88</v>
          </cell>
          <cell r="AA133">
            <v>0</v>
          </cell>
          <cell r="AB133">
            <v>0</v>
          </cell>
          <cell r="AC133">
            <v>0</v>
          </cell>
          <cell r="AD133">
            <v>0</v>
          </cell>
          <cell r="AE133">
            <v>0</v>
          </cell>
          <cell r="AF133">
            <v>0</v>
          </cell>
          <cell r="AG133">
            <v>0</v>
          </cell>
          <cell r="AH133">
            <v>0</v>
          </cell>
          <cell r="AI133">
            <v>0</v>
          </cell>
          <cell r="AJ133">
            <v>0</v>
          </cell>
          <cell r="AK133">
            <v>0</v>
          </cell>
          <cell r="AL133">
            <v>0</v>
          </cell>
          <cell r="AM133">
            <v>88</v>
          </cell>
          <cell r="AN133">
            <v>4056</v>
          </cell>
        </row>
        <row r="134">
          <cell r="A134" t="str">
            <v>EM02146</v>
          </cell>
          <cell r="B134" t="str">
            <v>AAVA670828HCLLSL03</v>
          </cell>
          <cell r="C134" t="str">
            <v>32-89-67-7919-9</v>
          </cell>
          <cell r="D134" t="str">
            <v>ALDACO VASQUEZ ALFREDO</v>
          </cell>
          <cell r="E134" t="str">
            <v>OBRAS PUBLICAS</v>
          </cell>
          <cell r="F134" t="str">
            <v>ECOLOGIA</v>
          </cell>
          <cell r="G134" t="str">
            <v>AUXILIAR OPERATIVO</v>
          </cell>
          <cell r="H134" t="str">
            <v>0902024</v>
          </cell>
          <cell r="I134">
            <v>4000</v>
          </cell>
          <cell r="J134">
            <v>0</v>
          </cell>
          <cell r="K134">
            <v>0</v>
          </cell>
          <cell r="L134">
            <v>0</v>
          </cell>
          <cell r="M134">
            <v>0</v>
          </cell>
          <cell r="N134">
            <v>0</v>
          </cell>
          <cell r="O134">
            <v>144</v>
          </cell>
          <cell r="P134">
            <v>0</v>
          </cell>
          <cell r="Q134">
            <v>0</v>
          </cell>
          <cell r="R134">
            <v>0</v>
          </cell>
          <cell r="S134">
            <v>0</v>
          </cell>
          <cell r="T134">
            <v>0</v>
          </cell>
          <cell r="U134">
            <v>0</v>
          </cell>
          <cell r="V134">
            <v>0</v>
          </cell>
          <cell r="W134">
            <v>0</v>
          </cell>
          <cell r="X134">
            <v>4144</v>
          </cell>
          <cell r="Y134">
            <v>0</v>
          </cell>
          <cell r="Z134">
            <v>88</v>
          </cell>
          <cell r="AA134">
            <v>0</v>
          </cell>
          <cell r="AB134">
            <v>0</v>
          </cell>
          <cell r="AC134">
            <v>0</v>
          </cell>
          <cell r="AD134">
            <v>0</v>
          </cell>
          <cell r="AE134">
            <v>0</v>
          </cell>
          <cell r="AF134">
            <v>0</v>
          </cell>
          <cell r="AG134">
            <v>0</v>
          </cell>
          <cell r="AH134">
            <v>0</v>
          </cell>
          <cell r="AI134">
            <v>0</v>
          </cell>
          <cell r="AJ134">
            <v>0</v>
          </cell>
          <cell r="AK134">
            <v>0</v>
          </cell>
          <cell r="AL134">
            <v>0</v>
          </cell>
          <cell r="AM134">
            <v>88</v>
          </cell>
          <cell r="AN134">
            <v>4056</v>
          </cell>
        </row>
        <row r="135">
          <cell r="A135" t="str">
            <v>EM02151</v>
          </cell>
          <cell r="B135" t="str">
            <v>RUZG770401MNLZVD01</v>
          </cell>
          <cell r="C135" t="str">
            <v>32-11-77-0185-7</v>
          </cell>
          <cell r="D135" t="str">
            <v>RUIZ ZAVALA MARIA GUADALUPE</v>
          </cell>
          <cell r="E135" t="str">
            <v>TESORERIA</v>
          </cell>
          <cell r="F135" t="str">
            <v>PENSIONADO</v>
          </cell>
          <cell r="G135" t="str">
            <v>PENSIONADOS</v>
          </cell>
          <cell r="H135" t="str">
            <v>1401017</v>
          </cell>
          <cell r="I135">
            <v>2084</v>
          </cell>
          <cell r="J135">
            <v>0</v>
          </cell>
          <cell r="K135">
            <v>0</v>
          </cell>
          <cell r="L135">
            <v>0</v>
          </cell>
          <cell r="M135">
            <v>0</v>
          </cell>
          <cell r="N135">
            <v>0</v>
          </cell>
          <cell r="O135">
            <v>290</v>
          </cell>
          <cell r="P135">
            <v>0</v>
          </cell>
          <cell r="Q135">
            <v>0</v>
          </cell>
          <cell r="R135">
            <v>0</v>
          </cell>
          <cell r="S135">
            <v>0</v>
          </cell>
          <cell r="T135">
            <v>0</v>
          </cell>
          <cell r="U135">
            <v>0</v>
          </cell>
          <cell r="V135">
            <v>0</v>
          </cell>
          <cell r="W135">
            <v>0</v>
          </cell>
          <cell r="X135">
            <v>2374</v>
          </cell>
          <cell r="Y135">
            <v>0</v>
          </cell>
          <cell r="Z135">
            <v>46</v>
          </cell>
          <cell r="AA135">
            <v>0</v>
          </cell>
          <cell r="AB135">
            <v>0</v>
          </cell>
          <cell r="AC135">
            <v>0</v>
          </cell>
          <cell r="AD135">
            <v>0</v>
          </cell>
          <cell r="AE135">
            <v>0</v>
          </cell>
          <cell r="AF135">
            <v>0</v>
          </cell>
          <cell r="AG135">
            <v>0</v>
          </cell>
          <cell r="AH135">
            <v>0</v>
          </cell>
          <cell r="AI135">
            <v>0</v>
          </cell>
          <cell r="AJ135">
            <v>0</v>
          </cell>
          <cell r="AK135">
            <v>0</v>
          </cell>
          <cell r="AL135">
            <v>0</v>
          </cell>
          <cell r="AM135">
            <v>46</v>
          </cell>
          <cell r="AN135">
            <v>2328</v>
          </cell>
        </row>
        <row r="136">
          <cell r="A136" t="str">
            <v>EM02153</v>
          </cell>
          <cell r="B136" t="str">
            <v>CABN740207MCLSLM07</v>
          </cell>
          <cell r="C136" t="str">
            <v>47-90-74-4802-2</v>
          </cell>
          <cell r="D136" t="str">
            <v>CASTRO BALDERAS NOEMI</v>
          </cell>
          <cell r="E136" t="str">
            <v>DESARROLLO SOCIAL</v>
          </cell>
          <cell r="F136" t="str">
            <v>TIENDA COMUNITARIA</v>
          </cell>
          <cell r="G136" t="str">
            <v>AUXILIAR OPERATIVO</v>
          </cell>
          <cell r="H136" t="str">
            <v>1301022</v>
          </cell>
          <cell r="I136">
            <v>2970</v>
          </cell>
          <cell r="J136">
            <v>0</v>
          </cell>
          <cell r="K136">
            <v>0</v>
          </cell>
          <cell r="L136">
            <v>0</v>
          </cell>
          <cell r="M136">
            <v>0</v>
          </cell>
          <cell r="N136">
            <v>0</v>
          </cell>
          <cell r="O136">
            <v>234</v>
          </cell>
          <cell r="P136">
            <v>0</v>
          </cell>
          <cell r="Q136">
            <v>0</v>
          </cell>
          <cell r="R136">
            <v>0</v>
          </cell>
          <cell r="S136">
            <v>0</v>
          </cell>
          <cell r="T136">
            <v>0</v>
          </cell>
          <cell r="U136">
            <v>0</v>
          </cell>
          <cell r="V136">
            <v>0</v>
          </cell>
          <cell r="W136">
            <v>0</v>
          </cell>
          <cell r="X136">
            <v>3204</v>
          </cell>
          <cell r="Y136">
            <v>0</v>
          </cell>
          <cell r="Z136">
            <v>66</v>
          </cell>
          <cell r="AA136">
            <v>0</v>
          </cell>
          <cell r="AB136">
            <v>0</v>
          </cell>
          <cell r="AC136">
            <v>0</v>
          </cell>
          <cell r="AD136">
            <v>0</v>
          </cell>
          <cell r="AE136">
            <v>0</v>
          </cell>
          <cell r="AF136">
            <v>0</v>
          </cell>
          <cell r="AG136">
            <v>0</v>
          </cell>
          <cell r="AH136">
            <v>0</v>
          </cell>
          <cell r="AI136">
            <v>0</v>
          </cell>
          <cell r="AJ136">
            <v>0</v>
          </cell>
          <cell r="AK136">
            <v>0</v>
          </cell>
          <cell r="AL136">
            <v>0</v>
          </cell>
          <cell r="AM136">
            <v>66</v>
          </cell>
          <cell r="AN136">
            <v>3138</v>
          </cell>
        </row>
        <row r="137">
          <cell r="A137" t="str">
            <v>EM02155</v>
          </cell>
          <cell r="B137" t="str">
            <v>REOA610209HCLYYL04</v>
          </cell>
          <cell r="C137" t="str">
            <v>03-14-61-0553-5</v>
          </cell>
          <cell r="D137" t="str">
            <v>REYNA OYERVIDES ALEJANDRO</v>
          </cell>
          <cell r="E137" t="str">
            <v>DESARROLLO SOCIAL</v>
          </cell>
          <cell r="F137" t="str">
            <v>DEPORTES</v>
          </cell>
          <cell r="G137" t="str">
            <v>AUXILIAR OPERATIVO</v>
          </cell>
          <cell r="H137" t="str">
            <v>1304001</v>
          </cell>
          <cell r="I137">
            <v>5000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5000</v>
          </cell>
          <cell r="Y137">
            <v>14</v>
          </cell>
          <cell r="Z137">
            <v>110</v>
          </cell>
          <cell r="AA137">
            <v>100</v>
          </cell>
          <cell r="AB137">
            <v>0</v>
          </cell>
          <cell r="AC137">
            <v>0</v>
          </cell>
          <cell r="AD137">
            <v>0</v>
          </cell>
          <cell r="AE137">
            <v>0</v>
          </cell>
          <cell r="AF137">
            <v>0</v>
          </cell>
          <cell r="AG137">
            <v>0</v>
          </cell>
          <cell r="AH137">
            <v>0</v>
          </cell>
          <cell r="AI137">
            <v>0</v>
          </cell>
          <cell r="AJ137">
            <v>0</v>
          </cell>
          <cell r="AK137">
            <v>0</v>
          </cell>
          <cell r="AL137">
            <v>0</v>
          </cell>
          <cell r="AM137">
            <v>224</v>
          </cell>
          <cell r="AN137">
            <v>4776</v>
          </cell>
        </row>
        <row r="138">
          <cell r="A138" t="str">
            <v>EM02165</v>
          </cell>
          <cell r="B138" t="str">
            <v>ZUGE850924HCLXRM03</v>
          </cell>
          <cell r="C138" t="str">
            <v>32-06-85-2808-5</v>
          </cell>
          <cell r="D138" t="str">
            <v>ZUÑIGA GARCIA EMILIO</v>
          </cell>
          <cell r="E138" t="str">
            <v>OBRAS PUBLICAS</v>
          </cell>
          <cell r="F138" t="str">
            <v>SERVICIOS PRIMARIOS</v>
          </cell>
          <cell r="G138" t="str">
            <v>AUXILIAR OPERATIVO</v>
          </cell>
          <cell r="H138" t="str">
            <v>0902016</v>
          </cell>
          <cell r="I138">
            <v>4000</v>
          </cell>
          <cell r="J138">
            <v>0</v>
          </cell>
          <cell r="K138">
            <v>0</v>
          </cell>
          <cell r="L138">
            <v>0</v>
          </cell>
          <cell r="M138">
            <v>0</v>
          </cell>
          <cell r="N138">
            <v>0</v>
          </cell>
          <cell r="O138">
            <v>144</v>
          </cell>
          <cell r="P138">
            <v>0</v>
          </cell>
          <cell r="Q138">
            <v>0</v>
          </cell>
          <cell r="R138">
            <v>0</v>
          </cell>
          <cell r="S138">
            <v>0</v>
          </cell>
          <cell r="T138">
            <v>0</v>
          </cell>
          <cell r="U138">
            <v>0</v>
          </cell>
          <cell r="V138">
            <v>0</v>
          </cell>
          <cell r="W138">
            <v>0</v>
          </cell>
          <cell r="X138">
            <v>4144</v>
          </cell>
          <cell r="Y138">
            <v>0</v>
          </cell>
          <cell r="Z138">
            <v>88</v>
          </cell>
          <cell r="AA138">
            <v>0</v>
          </cell>
          <cell r="AB138">
            <v>0</v>
          </cell>
          <cell r="AC138">
            <v>0</v>
          </cell>
          <cell r="AD138">
            <v>0</v>
          </cell>
          <cell r="AE138">
            <v>0</v>
          </cell>
          <cell r="AF138">
            <v>0</v>
          </cell>
          <cell r="AG138">
            <v>0</v>
          </cell>
          <cell r="AH138">
            <v>0</v>
          </cell>
          <cell r="AI138">
            <v>0</v>
          </cell>
          <cell r="AJ138">
            <v>0</v>
          </cell>
          <cell r="AK138">
            <v>0</v>
          </cell>
          <cell r="AL138">
            <v>0</v>
          </cell>
          <cell r="AM138">
            <v>88</v>
          </cell>
          <cell r="AN138">
            <v>4056</v>
          </cell>
        </row>
        <row r="139">
          <cell r="A139" t="str">
            <v>EM02166</v>
          </cell>
          <cell r="B139" t="str">
            <v>DUJJ710216HCLRRN06</v>
          </cell>
          <cell r="C139" t="str">
            <v>60-89-71-7898-8</v>
          </cell>
          <cell r="D139" t="str">
            <v>DUARTE JARAMILLO JUAN PEDRO</v>
          </cell>
          <cell r="E139" t="str">
            <v>OBRAS PUBLICAS</v>
          </cell>
          <cell r="F139" t="str">
            <v>SERVICIOS PRIMARIOS</v>
          </cell>
          <cell r="G139" t="str">
            <v>AUXILIAR OPERATIVO</v>
          </cell>
          <cell r="H139" t="str">
            <v>0902016</v>
          </cell>
          <cell r="I139">
            <v>4000</v>
          </cell>
          <cell r="J139">
            <v>0</v>
          </cell>
          <cell r="K139">
            <v>0</v>
          </cell>
          <cell r="L139">
            <v>0</v>
          </cell>
          <cell r="M139">
            <v>0</v>
          </cell>
          <cell r="N139">
            <v>0</v>
          </cell>
          <cell r="O139">
            <v>144</v>
          </cell>
          <cell r="P139">
            <v>0</v>
          </cell>
          <cell r="Q139">
            <v>0</v>
          </cell>
          <cell r="R139">
            <v>0</v>
          </cell>
          <cell r="S139">
            <v>0</v>
          </cell>
          <cell r="T139">
            <v>0</v>
          </cell>
          <cell r="U139">
            <v>0</v>
          </cell>
          <cell r="V139">
            <v>0</v>
          </cell>
          <cell r="W139">
            <v>0</v>
          </cell>
          <cell r="X139">
            <v>4144</v>
          </cell>
          <cell r="Y139">
            <v>0</v>
          </cell>
          <cell r="Z139">
            <v>88</v>
          </cell>
          <cell r="AA139">
            <v>0</v>
          </cell>
          <cell r="AB139">
            <v>0</v>
          </cell>
          <cell r="AC139">
            <v>0</v>
          </cell>
          <cell r="AD139">
            <v>0</v>
          </cell>
          <cell r="AE139">
            <v>0</v>
          </cell>
          <cell r="AF139">
            <v>0</v>
          </cell>
          <cell r="AG139">
            <v>0</v>
          </cell>
          <cell r="AH139">
            <v>0</v>
          </cell>
          <cell r="AI139">
            <v>0</v>
          </cell>
          <cell r="AJ139">
            <v>0</v>
          </cell>
          <cell r="AK139">
            <v>0</v>
          </cell>
          <cell r="AL139">
            <v>0</v>
          </cell>
          <cell r="AM139">
            <v>88</v>
          </cell>
          <cell r="AN139">
            <v>4056</v>
          </cell>
        </row>
        <row r="140">
          <cell r="A140" t="str">
            <v>EM02171</v>
          </cell>
          <cell r="B140" t="str">
            <v>EOAR550607HCLSLB01</v>
          </cell>
          <cell r="C140" t="str">
            <v>32-75-55-0004-1</v>
          </cell>
          <cell r="D140" t="str">
            <v>ESCOBEDO ALVARADO ROBERTO</v>
          </cell>
          <cell r="E140" t="str">
            <v>OBRAS PUBLICAS</v>
          </cell>
          <cell r="F140" t="str">
            <v>SERVICIOS PRIMARIOS</v>
          </cell>
          <cell r="G140" t="str">
            <v>AUXILIAR OPERATIVO</v>
          </cell>
          <cell r="H140" t="str">
            <v>0902016</v>
          </cell>
          <cell r="I140">
            <v>4000</v>
          </cell>
          <cell r="J140">
            <v>0</v>
          </cell>
          <cell r="K140">
            <v>0</v>
          </cell>
          <cell r="L140">
            <v>0</v>
          </cell>
          <cell r="M140">
            <v>0</v>
          </cell>
          <cell r="N140">
            <v>0</v>
          </cell>
          <cell r="O140">
            <v>144</v>
          </cell>
          <cell r="P140">
            <v>0</v>
          </cell>
          <cell r="Q140">
            <v>0</v>
          </cell>
          <cell r="R140">
            <v>0</v>
          </cell>
          <cell r="S140">
            <v>0</v>
          </cell>
          <cell r="T140">
            <v>0</v>
          </cell>
          <cell r="U140">
            <v>0</v>
          </cell>
          <cell r="V140">
            <v>0</v>
          </cell>
          <cell r="W140">
            <v>0</v>
          </cell>
          <cell r="X140">
            <v>4144</v>
          </cell>
          <cell r="Y140">
            <v>0</v>
          </cell>
          <cell r="Z140">
            <v>88</v>
          </cell>
          <cell r="AA140">
            <v>0</v>
          </cell>
          <cell r="AB140">
            <v>0</v>
          </cell>
          <cell r="AC140">
            <v>0</v>
          </cell>
          <cell r="AD140">
            <v>0</v>
          </cell>
          <cell r="AE140">
            <v>0</v>
          </cell>
          <cell r="AF140">
            <v>0</v>
          </cell>
          <cell r="AG140">
            <v>0</v>
          </cell>
          <cell r="AH140">
            <v>0</v>
          </cell>
          <cell r="AI140">
            <v>0</v>
          </cell>
          <cell r="AJ140">
            <v>0</v>
          </cell>
          <cell r="AK140">
            <v>0</v>
          </cell>
          <cell r="AL140">
            <v>0</v>
          </cell>
          <cell r="AM140">
            <v>88</v>
          </cell>
          <cell r="AN140">
            <v>4056</v>
          </cell>
        </row>
        <row r="141">
          <cell r="A141" t="str">
            <v>EM02175</v>
          </cell>
          <cell r="B141" t="str">
            <v>RORI640617HCLDDS08</v>
          </cell>
          <cell r="C141" t="str">
            <v>32-81-64-7135-6</v>
          </cell>
          <cell r="D141" t="str">
            <v>RODRIGUEZ RODRIGUEZ ISMAEL</v>
          </cell>
          <cell r="E141" t="str">
            <v>SECRETARIA DEL AYUNTAMIENTO</v>
          </cell>
          <cell r="F141" t="str">
            <v>SEGURIDAD PUBLICA</v>
          </cell>
          <cell r="G141" t="str">
            <v>POLICIA</v>
          </cell>
          <cell r="H141" t="str">
            <v>1206018</v>
          </cell>
          <cell r="I141">
            <v>8000</v>
          </cell>
          <cell r="J141">
            <v>0</v>
          </cell>
          <cell r="K141">
            <v>0</v>
          </cell>
          <cell r="L141">
            <v>0</v>
          </cell>
          <cell r="M141">
            <v>0</v>
          </cell>
          <cell r="N141">
            <v>1200</v>
          </cell>
          <cell r="O141">
            <v>0</v>
          </cell>
          <cell r="P141">
            <v>0</v>
          </cell>
          <cell r="Q141">
            <v>0</v>
          </cell>
          <cell r="R141">
            <v>0</v>
          </cell>
          <cell r="S141">
            <v>0</v>
          </cell>
          <cell r="T141">
            <v>0</v>
          </cell>
          <cell r="U141">
            <v>0</v>
          </cell>
          <cell r="V141">
            <v>0</v>
          </cell>
          <cell r="W141">
            <v>0</v>
          </cell>
          <cell r="X141">
            <v>9200</v>
          </cell>
          <cell r="Y141">
            <v>904</v>
          </cell>
          <cell r="Z141">
            <v>176</v>
          </cell>
          <cell r="AA141">
            <v>0</v>
          </cell>
          <cell r="AB141">
            <v>0</v>
          </cell>
          <cell r="AC141">
            <v>0</v>
          </cell>
          <cell r="AD141">
            <v>0</v>
          </cell>
          <cell r="AE141">
            <v>0</v>
          </cell>
          <cell r="AF141">
            <v>0</v>
          </cell>
          <cell r="AG141">
            <v>0</v>
          </cell>
          <cell r="AH141">
            <v>0</v>
          </cell>
          <cell r="AI141">
            <v>0</v>
          </cell>
          <cell r="AJ141">
            <v>0</v>
          </cell>
          <cell r="AK141">
            <v>0</v>
          </cell>
          <cell r="AL141">
            <v>0</v>
          </cell>
          <cell r="AM141">
            <v>1080</v>
          </cell>
          <cell r="AN141">
            <v>8120</v>
          </cell>
        </row>
        <row r="142">
          <cell r="A142" t="str">
            <v>EM02178</v>
          </cell>
          <cell r="C142">
            <v>0</v>
          </cell>
          <cell r="D142" t="str">
            <v>AVILA ESMERALDA IVAN ALEJANDRO</v>
          </cell>
          <cell r="E142" t="str">
            <v>SECRETARIA DEL AYUNTAMIENTO</v>
          </cell>
          <cell r="F142" t="str">
            <v>SEGURIDAD PUBLICA</v>
          </cell>
          <cell r="G142" t="str">
            <v>POLICIA</v>
          </cell>
          <cell r="H142" t="str">
            <v>1206018</v>
          </cell>
          <cell r="I142">
            <v>4000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4000</v>
          </cell>
          <cell r="Y142">
            <v>349</v>
          </cell>
          <cell r="Z142">
            <v>88</v>
          </cell>
          <cell r="AA142">
            <v>0</v>
          </cell>
          <cell r="AB142">
            <v>0</v>
          </cell>
          <cell r="AC142">
            <v>0</v>
          </cell>
          <cell r="AD142">
            <v>0</v>
          </cell>
          <cell r="AE142">
            <v>0</v>
          </cell>
          <cell r="AF142">
            <v>0</v>
          </cell>
          <cell r="AG142">
            <v>0</v>
          </cell>
          <cell r="AH142">
            <v>0</v>
          </cell>
          <cell r="AI142">
            <v>0</v>
          </cell>
          <cell r="AJ142">
            <v>0</v>
          </cell>
          <cell r="AK142">
            <v>0</v>
          </cell>
          <cell r="AL142">
            <v>0</v>
          </cell>
          <cell r="AM142">
            <v>437</v>
          </cell>
          <cell r="AN142">
            <v>3563</v>
          </cell>
        </row>
        <row r="143">
          <cell r="A143" t="str">
            <v>EM02196</v>
          </cell>
          <cell r="B143" t="str">
            <v>CEGD870203MCLPNR01</v>
          </cell>
          <cell r="C143" t="str">
            <v>32-11-87-1439-6</v>
          </cell>
          <cell r="D143" t="str">
            <v>CEPEDA GONZALEZ DORA ELIA</v>
          </cell>
          <cell r="E143" t="str">
            <v>TESORERIA</v>
          </cell>
          <cell r="F143" t="str">
            <v>CATASTRO</v>
          </cell>
          <cell r="G143" t="str">
            <v>CAJERA</v>
          </cell>
          <cell r="H143" t="str">
            <v>1402015</v>
          </cell>
          <cell r="I143">
            <v>8000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8000</v>
          </cell>
          <cell r="Y143">
            <v>698</v>
          </cell>
          <cell r="Z143">
            <v>176</v>
          </cell>
          <cell r="AA143">
            <v>200</v>
          </cell>
          <cell r="AB143">
            <v>0</v>
          </cell>
          <cell r="AC143">
            <v>0</v>
          </cell>
          <cell r="AD143">
            <v>0</v>
          </cell>
          <cell r="AE143">
            <v>0</v>
          </cell>
          <cell r="AF143">
            <v>0</v>
          </cell>
          <cell r="AG143">
            <v>0</v>
          </cell>
          <cell r="AH143">
            <v>0</v>
          </cell>
          <cell r="AI143">
            <v>0</v>
          </cell>
          <cell r="AJ143">
            <v>0</v>
          </cell>
          <cell r="AK143">
            <v>0</v>
          </cell>
          <cell r="AL143">
            <v>0</v>
          </cell>
          <cell r="AM143">
            <v>1074</v>
          </cell>
          <cell r="AN143">
            <v>6926</v>
          </cell>
        </row>
        <row r="144">
          <cell r="A144" t="str">
            <v>EM02202</v>
          </cell>
          <cell r="B144" t="str">
            <v>DUJA670725MCLRRN01</v>
          </cell>
          <cell r="C144" t="str">
            <v>32-86-67-7659-7</v>
          </cell>
          <cell r="D144" t="str">
            <v>DUARTE JARAMILLO ANA MARIA</v>
          </cell>
          <cell r="E144" t="str">
            <v>TESORERIA</v>
          </cell>
          <cell r="F144" t="str">
            <v>PENSIONADO</v>
          </cell>
          <cell r="G144" t="str">
            <v>PENSIONADOS</v>
          </cell>
          <cell r="H144" t="str">
            <v>1401017</v>
          </cell>
          <cell r="I144">
            <v>4630</v>
          </cell>
          <cell r="J144">
            <v>0</v>
          </cell>
          <cell r="K144">
            <v>0</v>
          </cell>
          <cell r="L144">
            <v>0</v>
          </cell>
          <cell r="M144">
            <v>0</v>
          </cell>
          <cell r="N144">
            <v>0</v>
          </cell>
          <cell r="O144">
            <v>54</v>
          </cell>
          <cell r="P144">
            <v>0</v>
          </cell>
          <cell r="Q144">
            <v>0</v>
          </cell>
          <cell r="R144">
            <v>0</v>
          </cell>
          <cell r="S144">
            <v>0</v>
          </cell>
          <cell r="T144">
            <v>0</v>
          </cell>
          <cell r="U144">
            <v>0</v>
          </cell>
          <cell r="V144">
            <v>0</v>
          </cell>
          <cell r="W144">
            <v>0</v>
          </cell>
          <cell r="X144">
            <v>4684</v>
          </cell>
          <cell r="Y144">
            <v>0</v>
          </cell>
          <cell r="Z144">
            <v>102</v>
          </cell>
          <cell r="AA144">
            <v>0</v>
          </cell>
          <cell r="AB144">
            <v>0</v>
          </cell>
          <cell r="AC144">
            <v>0</v>
          </cell>
          <cell r="AD144">
            <v>0</v>
          </cell>
          <cell r="AE144">
            <v>0</v>
          </cell>
          <cell r="AF144">
            <v>0</v>
          </cell>
          <cell r="AG144">
            <v>0</v>
          </cell>
          <cell r="AH144">
            <v>0</v>
          </cell>
          <cell r="AI144">
            <v>0</v>
          </cell>
          <cell r="AJ144">
            <v>0</v>
          </cell>
          <cell r="AK144">
            <v>0</v>
          </cell>
          <cell r="AL144">
            <v>0</v>
          </cell>
          <cell r="AM144">
            <v>102</v>
          </cell>
          <cell r="AN144">
            <v>4582</v>
          </cell>
        </row>
        <row r="145">
          <cell r="A145" t="str">
            <v>EM02204</v>
          </cell>
          <cell r="B145" t="str">
            <v>AAFA840717HCLLBL08</v>
          </cell>
          <cell r="C145">
            <v>0</v>
          </cell>
          <cell r="D145" t="str">
            <v>ALVARADO FABELA ALEJANDRO DE JESUS</v>
          </cell>
          <cell r="E145" t="str">
            <v>SECRETARIA DEL AYUNTAMIENTO</v>
          </cell>
          <cell r="F145" t="str">
            <v>PROTECCION CIVIL</v>
          </cell>
          <cell r="G145" t="str">
            <v>PARAMEDICOS</v>
          </cell>
          <cell r="H145" t="str">
            <v>1207019</v>
          </cell>
          <cell r="I145">
            <v>5500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5500</v>
          </cell>
          <cell r="Y145">
            <v>100</v>
          </cell>
          <cell r="Z145">
            <v>120</v>
          </cell>
          <cell r="AA145">
            <v>0</v>
          </cell>
          <cell r="AB145">
            <v>0</v>
          </cell>
          <cell r="AC145">
            <v>0</v>
          </cell>
          <cell r="AD145">
            <v>0</v>
          </cell>
          <cell r="AE145">
            <v>0</v>
          </cell>
          <cell r="AF145">
            <v>0</v>
          </cell>
          <cell r="AG145">
            <v>0</v>
          </cell>
          <cell r="AH145">
            <v>0</v>
          </cell>
          <cell r="AI145">
            <v>0</v>
          </cell>
          <cell r="AJ145">
            <v>0</v>
          </cell>
          <cell r="AK145">
            <v>0</v>
          </cell>
          <cell r="AL145">
            <v>0</v>
          </cell>
          <cell r="AM145">
            <v>220</v>
          </cell>
          <cell r="AN145">
            <v>5280</v>
          </cell>
        </row>
        <row r="146">
          <cell r="A146" t="str">
            <v>EM02209</v>
          </cell>
          <cell r="B146" t="str">
            <v>ROMF660427HCLBRR08</v>
          </cell>
          <cell r="C146" t="str">
            <v>32-90-66-7961-1</v>
          </cell>
          <cell r="D146" t="str">
            <v>ROBLES MARTINEZ FRANCISCO</v>
          </cell>
          <cell r="E146" t="str">
            <v>OBRAS PUBLICAS</v>
          </cell>
          <cell r="F146" t="str">
            <v>ECOLOGIA</v>
          </cell>
          <cell r="G146" t="str">
            <v>AUXILIAR OPERATIVO</v>
          </cell>
          <cell r="H146" t="str">
            <v>0902024</v>
          </cell>
          <cell r="I146">
            <v>4000</v>
          </cell>
          <cell r="J146">
            <v>0</v>
          </cell>
          <cell r="K146">
            <v>0</v>
          </cell>
          <cell r="L146">
            <v>0</v>
          </cell>
          <cell r="M146">
            <v>0</v>
          </cell>
          <cell r="N146">
            <v>0</v>
          </cell>
          <cell r="O146">
            <v>144</v>
          </cell>
          <cell r="P146">
            <v>0</v>
          </cell>
          <cell r="Q146">
            <v>0</v>
          </cell>
          <cell r="R146">
            <v>0</v>
          </cell>
          <cell r="S146">
            <v>0</v>
          </cell>
          <cell r="T146">
            <v>0</v>
          </cell>
          <cell r="U146">
            <v>0</v>
          </cell>
          <cell r="V146">
            <v>0</v>
          </cell>
          <cell r="W146">
            <v>0</v>
          </cell>
          <cell r="X146">
            <v>4144</v>
          </cell>
          <cell r="Y146">
            <v>0</v>
          </cell>
          <cell r="Z146">
            <v>88</v>
          </cell>
          <cell r="AA146">
            <v>0</v>
          </cell>
          <cell r="AB146">
            <v>0</v>
          </cell>
          <cell r="AC146">
            <v>0</v>
          </cell>
          <cell r="AD146">
            <v>0</v>
          </cell>
          <cell r="AE146">
            <v>0</v>
          </cell>
          <cell r="AF146">
            <v>0</v>
          </cell>
          <cell r="AG146">
            <v>0</v>
          </cell>
          <cell r="AH146">
            <v>0</v>
          </cell>
          <cell r="AI146">
            <v>0</v>
          </cell>
          <cell r="AJ146">
            <v>0</v>
          </cell>
          <cell r="AK146">
            <v>0</v>
          </cell>
          <cell r="AL146">
            <v>0</v>
          </cell>
          <cell r="AM146">
            <v>88</v>
          </cell>
          <cell r="AN146">
            <v>4056</v>
          </cell>
        </row>
        <row r="147">
          <cell r="A147" t="str">
            <v>EM02221</v>
          </cell>
          <cell r="B147" t="str">
            <v>VAMM641004HNLLDX06</v>
          </cell>
          <cell r="C147" t="str">
            <v>43-93-64-2605-5</v>
          </cell>
          <cell r="D147" t="str">
            <v>VALDES MEDINA MARIA LUISA</v>
          </cell>
          <cell r="E147" t="str">
            <v>DESARROLLO SOCIAL</v>
          </cell>
          <cell r="F147" t="str">
            <v>SALUD</v>
          </cell>
          <cell r="G147" t="str">
            <v>AUXILIAR OPERATIVO</v>
          </cell>
          <cell r="H147" t="str">
            <v>1303021</v>
          </cell>
          <cell r="I147">
            <v>7000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7000</v>
          </cell>
          <cell r="Y147">
            <v>304</v>
          </cell>
          <cell r="Z147">
            <v>154</v>
          </cell>
          <cell r="AA147">
            <v>100</v>
          </cell>
          <cell r="AB147">
            <v>0</v>
          </cell>
          <cell r="AC147">
            <v>0</v>
          </cell>
          <cell r="AD147">
            <v>0</v>
          </cell>
          <cell r="AE147">
            <v>0</v>
          </cell>
          <cell r="AF147">
            <v>0</v>
          </cell>
          <cell r="AG147">
            <v>0</v>
          </cell>
          <cell r="AH147">
            <v>0</v>
          </cell>
          <cell r="AI147">
            <v>0</v>
          </cell>
          <cell r="AJ147">
            <v>0</v>
          </cell>
          <cell r="AK147">
            <v>0</v>
          </cell>
          <cell r="AL147">
            <v>0</v>
          </cell>
          <cell r="AM147">
            <v>558</v>
          </cell>
          <cell r="AN147">
            <v>6442</v>
          </cell>
        </row>
        <row r="148">
          <cell r="A148" t="str">
            <v>EM02222</v>
          </cell>
          <cell r="B148" t="str">
            <v>AAMB780113MCLYJT06</v>
          </cell>
          <cell r="C148" t="str">
            <v>32-06-78-0264-8</v>
          </cell>
          <cell r="D148" t="str">
            <v>AYALA MEJIA BEATRIZ GUADALUPE</v>
          </cell>
          <cell r="E148" t="str">
            <v>CONTRALORIA</v>
          </cell>
          <cell r="F148" t="str">
            <v>CONTRALORIA</v>
          </cell>
          <cell r="G148" t="str">
            <v>AUXILIAR ADMINISTRATIVO</v>
          </cell>
          <cell r="H148" t="str">
            <v>0301026</v>
          </cell>
          <cell r="I148">
            <v>6000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6000</v>
          </cell>
          <cell r="Y148">
            <v>154</v>
          </cell>
          <cell r="Z148">
            <v>132</v>
          </cell>
          <cell r="AA148">
            <v>0</v>
          </cell>
          <cell r="AB148">
            <v>0</v>
          </cell>
          <cell r="AC148">
            <v>0</v>
          </cell>
          <cell r="AD148">
            <v>0</v>
          </cell>
          <cell r="AE148">
            <v>0</v>
          </cell>
          <cell r="AF148">
            <v>0</v>
          </cell>
          <cell r="AG148">
            <v>0</v>
          </cell>
          <cell r="AH148">
            <v>0</v>
          </cell>
          <cell r="AI148">
            <v>0</v>
          </cell>
          <cell r="AJ148">
            <v>0</v>
          </cell>
          <cell r="AK148">
            <v>0</v>
          </cell>
          <cell r="AL148">
            <v>0</v>
          </cell>
          <cell r="AM148">
            <v>286</v>
          </cell>
          <cell r="AN148">
            <v>5714</v>
          </cell>
        </row>
        <row r="149">
          <cell r="A149" t="str">
            <v>EM02224</v>
          </cell>
          <cell r="B149" t="str">
            <v>VAHV920520MCLLRL09</v>
          </cell>
          <cell r="C149" t="str">
            <v>32-11-92-8421-7</v>
          </cell>
          <cell r="D149" t="str">
            <v>VALDES HERNANDEZ VALERIA ALEJANDRA</v>
          </cell>
          <cell r="E149" t="str">
            <v>SECRETARIA DEL AYUNTAMIENTO</v>
          </cell>
          <cell r="F149" t="str">
            <v>ATENCION CIUDADANA</v>
          </cell>
          <cell r="G149" t="str">
            <v>RECEPCIONISTA</v>
          </cell>
          <cell r="H149" t="str">
            <v>1203022</v>
          </cell>
          <cell r="I149">
            <v>4000</v>
          </cell>
          <cell r="J149">
            <v>0</v>
          </cell>
          <cell r="K149">
            <v>0</v>
          </cell>
          <cell r="L149">
            <v>0</v>
          </cell>
          <cell r="M149">
            <v>0</v>
          </cell>
          <cell r="N149">
            <v>0</v>
          </cell>
          <cell r="O149">
            <v>144</v>
          </cell>
          <cell r="P149">
            <v>0</v>
          </cell>
          <cell r="Q149">
            <v>0</v>
          </cell>
          <cell r="R149">
            <v>0</v>
          </cell>
          <cell r="S149">
            <v>0</v>
          </cell>
          <cell r="T149">
            <v>0</v>
          </cell>
          <cell r="U149">
            <v>0</v>
          </cell>
          <cell r="V149">
            <v>0</v>
          </cell>
          <cell r="W149">
            <v>0</v>
          </cell>
          <cell r="X149">
            <v>4144</v>
          </cell>
          <cell r="Y149">
            <v>0</v>
          </cell>
          <cell r="Z149">
            <v>88</v>
          </cell>
          <cell r="AA149">
            <v>100</v>
          </cell>
          <cell r="AB149">
            <v>0</v>
          </cell>
          <cell r="AC149">
            <v>0</v>
          </cell>
          <cell r="AD149">
            <v>0</v>
          </cell>
          <cell r="AE149">
            <v>0</v>
          </cell>
          <cell r="AF149">
            <v>0</v>
          </cell>
          <cell r="AG149">
            <v>0</v>
          </cell>
          <cell r="AH149">
            <v>0</v>
          </cell>
          <cell r="AI149">
            <v>0</v>
          </cell>
          <cell r="AJ149">
            <v>0</v>
          </cell>
          <cell r="AK149">
            <v>0</v>
          </cell>
          <cell r="AL149">
            <v>0</v>
          </cell>
          <cell r="AM149">
            <v>188</v>
          </cell>
          <cell r="AN149">
            <v>3956</v>
          </cell>
        </row>
        <row r="150">
          <cell r="A150" t="str">
            <v>EM02239</v>
          </cell>
          <cell r="B150" t="str">
            <v>MECF800302HCLDRD04</v>
          </cell>
          <cell r="C150" t="str">
            <v>32-97-80-9546-4</v>
          </cell>
          <cell r="D150" t="str">
            <v>MEDINA CARRILLO FEDERICO</v>
          </cell>
          <cell r="E150" t="str">
            <v>SECRETARIA DEL AYUNTAMIENTO</v>
          </cell>
          <cell r="F150" t="str">
            <v>SEGURIDAD PUBLICA</v>
          </cell>
          <cell r="G150" t="str">
            <v>POLICIA</v>
          </cell>
          <cell r="H150" t="str">
            <v>1206018</v>
          </cell>
          <cell r="I150">
            <v>8000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8000</v>
          </cell>
          <cell r="Y150">
            <v>698</v>
          </cell>
          <cell r="Z150">
            <v>176</v>
          </cell>
          <cell r="AA150">
            <v>0</v>
          </cell>
          <cell r="AB150">
            <v>0</v>
          </cell>
          <cell r="AC150">
            <v>0</v>
          </cell>
          <cell r="AD150">
            <v>0</v>
          </cell>
          <cell r="AE150">
            <v>0</v>
          </cell>
          <cell r="AF150">
            <v>0</v>
          </cell>
          <cell r="AG150">
            <v>0</v>
          </cell>
          <cell r="AH150">
            <v>0</v>
          </cell>
          <cell r="AI150">
            <v>0</v>
          </cell>
          <cell r="AJ150">
            <v>0</v>
          </cell>
          <cell r="AK150">
            <v>0</v>
          </cell>
          <cell r="AL150">
            <v>0</v>
          </cell>
          <cell r="AM150">
            <v>874</v>
          </cell>
          <cell r="AN150">
            <v>7126</v>
          </cell>
        </row>
        <row r="151">
          <cell r="A151" t="str">
            <v>EM02265</v>
          </cell>
          <cell r="B151" t="str">
            <v>FOFA911119MCLLLL04</v>
          </cell>
          <cell r="C151" t="str">
            <v>32-11-91-5619-1</v>
          </cell>
          <cell r="D151" t="str">
            <v>FLORES FLORES ALMA GUADALUPE</v>
          </cell>
          <cell r="E151" t="str">
            <v>SECRETARIA DEL AYUNTAMIENTO</v>
          </cell>
          <cell r="F151" t="str">
            <v>PROTECCION CIVIL</v>
          </cell>
          <cell r="G151" t="str">
            <v>PARAMEDICOS</v>
          </cell>
          <cell r="H151" t="str">
            <v>1207019</v>
          </cell>
          <cell r="I151">
            <v>5500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5500</v>
          </cell>
          <cell r="Y151">
            <v>100</v>
          </cell>
          <cell r="Z151">
            <v>120</v>
          </cell>
          <cell r="AA151">
            <v>0</v>
          </cell>
          <cell r="AB151">
            <v>0</v>
          </cell>
          <cell r="AC151">
            <v>0</v>
          </cell>
          <cell r="AD151">
            <v>0</v>
          </cell>
          <cell r="AE151">
            <v>0</v>
          </cell>
          <cell r="AF151">
            <v>0</v>
          </cell>
          <cell r="AG151">
            <v>0</v>
          </cell>
          <cell r="AH151">
            <v>0</v>
          </cell>
          <cell r="AI151">
            <v>0</v>
          </cell>
          <cell r="AJ151">
            <v>0</v>
          </cell>
          <cell r="AK151">
            <v>0</v>
          </cell>
          <cell r="AL151">
            <v>0</v>
          </cell>
          <cell r="AM151">
            <v>220</v>
          </cell>
          <cell r="AN151">
            <v>5280</v>
          </cell>
        </row>
        <row r="152">
          <cell r="A152" t="str">
            <v>EM02269</v>
          </cell>
          <cell r="B152" t="str">
            <v>GAMS780128HCLNNN08</v>
          </cell>
          <cell r="C152" t="str">
            <v>32-94-76-9521-2</v>
          </cell>
          <cell r="D152" t="str">
            <v>GAONA MONTELONGO SANTOS EVERARDO</v>
          </cell>
          <cell r="E152" t="str">
            <v>SECRETARIA DEL AYUNTAMIENTO</v>
          </cell>
          <cell r="F152" t="str">
            <v>SEGURIDAD PUBLICA</v>
          </cell>
          <cell r="G152" t="str">
            <v>POLICIA</v>
          </cell>
          <cell r="H152" t="str">
            <v>1206018</v>
          </cell>
          <cell r="I152">
            <v>8000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8000</v>
          </cell>
          <cell r="Y152">
            <v>698</v>
          </cell>
          <cell r="Z152">
            <v>176</v>
          </cell>
          <cell r="AA152">
            <v>0</v>
          </cell>
          <cell r="AB152">
            <v>0</v>
          </cell>
          <cell r="AC152">
            <v>0</v>
          </cell>
          <cell r="AD152">
            <v>0</v>
          </cell>
          <cell r="AE152">
            <v>0</v>
          </cell>
          <cell r="AF152">
            <v>0</v>
          </cell>
          <cell r="AG152">
            <v>0</v>
          </cell>
          <cell r="AH152">
            <v>0</v>
          </cell>
          <cell r="AI152">
            <v>0</v>
          </cell>
          <cell r="AJ152">
            <v>0</v>
          </cell>
          <cell r="AK152">
            <v>0</v>
          </cell>
          <cell r="AL152">
            <v>0</v>
          </cell>
          <cell r="AM152">
            <v>874</v>
          </cell>
          <cell r="AN152">
            <v>7126</v>
          </cell>
        </row>
        <row r="153">
          <cell r="A153" t="str">
            <v>EM02287</v>
          </cell>
          <cell r="B153" t="str">
            <v>RORJ681220HCLDDN04</v>
          </cell>
          <cell r="C153" t="str">
            <v>60-96-68-7511-8</v>
          </cell>
          <cell r="D153" t="str">
            <v>RODARTE RODRIGUEZ JUAN GERARDO</v>
          </cell>
          <cell r="E153" t="str">
            <v>SECRETARIA DEL AYUNTAMIENTO</v>
          </cell>
          <cell r="F153" t="str">
            <v>PROTECCION CIVIL</v>
          </cell>
          <cell r="G153" t="str">
            <v>PARAMEDICOS</v>
          </cell>
          <cell r="H153" t="str">
            <v>1207019</v>
          </cell>
          <cell r="I153">
            <v>5500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5500</v>
          </cell>
          <cell r="Y153">
            <v>100</v>
          </cell>
          <cell r="Z153">
            <v>120</v>
          </cell>
          <cell r="AA153">
            <v>0</v>
          </cell>
          <cell r="AB153">
            <v>0</v>
          </cell>
          <cell r="AC153">
            <v>0</v>
          </cell>
          <cell r="AD153">
            <v>0</v>
          </cell>
          <cell r="AE153">
            <v>0</v>
          </cell>
          <cell r="AF153">
            <v>0</v>
          </cell>
          <cell r="AG153">
            <v>0</v>
          </cell>
          <cell r="AH153">
            <v>0</v>
          </cell>
          <cell r="AI153">
            <v>0</v>
          </cell>
          <cell r="AJ153">
            <v>0</v>
          </cell>
          <cell r="AK153">
            <v>0</v>
          </cell>
          <cell r="AL153">
            <v>0</v>
          </cell>
          <cell r="AM153">
            <v>220</v>
          </cell>
          <cell r="AN153">
            <v>5280</v>
          </cell>
        </row>
        <row r="154">
          <cell r="A154" t="str">
            <v>EM02290</v>
          </cell>
          <cell r="B154" t="str">
            <v>MEAF780702HCLJVR01</v>
          </cell>
          <cell r="C154" t="str">
            <v>32-00-78-0629-5</v>
          </cell>
          <cell r="D154" t="str">
            <v>MEJIA AVALOS FRANCISCO GUADALUPE</v>
          </cell>
          <cell r="E154" t="str">
            <v>OBRAS PUBLICAS</v>
          </cell>
          <cell r="F154" t="str">
            <v>SERVICIOS PRIMARIOS</v>
          </cell>
          <cell r="G154" t="str">
            <v>AUXILIAR OPERATIVO</v>
          </cell>
          <cell r="H154" t="str">
            <v>0902016</v>
          </cell>
          <cell r="I154">
            <v>3400</v>
          </cell>
          <cell r="J154">
            <v>0</v>
          </cell>
          <cell r="K154">
            <v>0</v>
          </cell>
          <cell r="L154">
            <v>0</v>
          </cell>
          <cell r="M154">
            <v>0</v>
          </cell>
          <cell r="N154">
            <v>0</v>
          </cell>
          <cell r="O154">
            <v>206</v>
          </cell>
          <cell r="P154">
            <v>0</v>
          </cell>
          <cell r="Q154">
            <v>0</v>
          </cell>
          <cell r="R154">
            <v>0</v>
          </cell>
          <cell r="S154">
            <v>0</v>
          </cell>
          <cell r="T154">
            <v>0</v>
          </cell>
          <cell r="U154">
            <v>0</v>
          </cell>
          <cell r="V154">
            <v>0</v>
          </cell>
          <cell r="W154">
            <v>0</v>
          </cell>
          <cell r="X154">
            <v>3606</v>
          </cell>
          <cell r="Y154">
            <v>0</v>
          </cell>
          <cell r="Z154">
            <v>74</v>
          </cell>
          <cell r="AA154">
            <v>0</v>
          </cell>
          <cell r="AB154">
            <v>0</v>
          </cell>
          <cell r="AC154">
            <v>0</v>
          </cell>
          <cell r="AD154">
            <v>0</v>
          </cell>
          <cell r="AE154">
            <v>0</v>
          </cell>
          <cell r="AF154">
            <v>0</v>
          </cell>
          <cell r="AG154">
            <v>0</v>
          </cell>
          <cell r="AH154">
            <v>0</v>
          </cell>
          <cell r="AI154">
            <v>0</v>
          </cell>
          <cell r="AJ154">
            <v>0</v>
          </cell>
          <cell r="AK154">
            <v>0</v>
          </cell>
          <cell r="AL154">
            <v>0</v>
          </cell>
          <cell r="AM154">
            <v>74</v>
          </cell>
          <cell r="AN154">
            <v>3532</v>
          </cell>
        </row>
        <row r="155">
          <cell r="A155" t="str">
            <v>EM02293</v>
          </cell>
          <cell r="B155" t="str">
            <v>MAJL681029HCLTSS05</v>
          </cell>
          <cell r="C155" t="str">
            <v>32-13-68-0013-6</v>
          </cell>
          <cell r="D155" t="str">
            <v>MATA JASSO JOSE LUIS</v>
          </cell>
          <cell r="E155" t="str">
            <v>TESORERIA</v>
          </cell>
          <cell r="F155" t="str">
            <v>CATASTRO</v>
          </cell>
          <cell r="G155" t="str">
            <v>INSPECTOR MULTIFUNCIONAL</v>
          </cell>
          <cell r="H155" t="str">
            <v>1402015</v>
          </cell>
          <cell r="I155">
            <v>5000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5000</v>
          </cell>
          <cell r="Y155">
            <v>14</v>
          </cell>
          <cell r="Z155">
            <v>110</v>
          </cell>
          <cell r="AA155">
            <v>100</v>
          </cell>
          <cell r="AB155">
            <v>0</v>
          </cell>
          <cell r="AC155">
            <v>0</v>
          </cell>
          <cell r="AD155">
            <v>0</v>
          </cell>
          <cell r="AE155">
            <v>0</v>
          </cell>
          <cell r="AF155">
            <v>0</v>
          </cell>
          <cell r="AG155">
            <v>0</v>
          </cell>
          <cell r="AH155">
            <v>0</v>
          </cell>
          <cell r="AI155">
            <v>0</v>
          </cell>
          <cell r="AJ155">
            <v>0</v>
          </cell>
          <cell r="AK155">
            <v>0</v>
          </cell>
          <cell r="AL155">
            <v>0</v>
          </cell>
          <cell r="AM155">
            <v>224</v>
          </cell>
          <cell r="AN155">
            <v>4776</v>
          </cell>
        </row>
        <row r="156">
          <cell r="A156" t="str">
            <v>EM02299</v>
          </cell>
          <cell r="B156" t="str">
            <v>LOMI590310HCLPRS00</v>
          </cell>
          <cell r="C156" t="str">
            <v>43-99-59-0603-9</v>
          </cell>
          <cell r="D156" t="str">
            <v>LOPEZ MARTEL JOSE ISACC</v>
          </cell>
          <cell r="E156" t="str">
            <v>OBRAS PUBLICAS</v>
          </cell>
          <cell r="F156" t="str">
            <v>SERVICIOS PRIMARIOS</v>
          </cell>
          <cell r="G156" t="str">
            <v>AUXILIAR OPERATIVO</v>
          </cell>
          <cell r="H156" t="str">
            <v>0902016</v>
          </cell>
          <cell r="I156">
            <v>3000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3000</v>
          </cell>
          <cell r="Y156">
            <v>77</v>
          </cell>
          <cell r="Z156">
            <v>66</v>
          </cell>
          <cell r="AA156">
            <v>50</v>
          </cell>
          <cell r="AB156">
            <v>0</v>
          </cell>
          <cell r="AC156">
            <v>0</v>
          </cell>
          <cell r="AD156">
            <v>0</v>
          </cell>
          <cell r="AE156">
            <v>0</v>
          </cell>
          <cell r="AF156">
            <v>0</v>
          </cell>
          <cell r="AG156">
            <v>0</v>
          </cell>
          <cell r="AH156">
            <v>0</v>
          </cell>
          <cell r="AI156">
            <v>0</v>
          </cell>
          <cell r="AJ156">
            <v>0</v>
          </cell>
          <cell r="AK156">
            <v>0</v>
          </cell>
          <cell r="AL156">
            <v>30</v>
          </cell>
          <cell r="AM156">
            <v>223</v>
          </cell>
          <cell r="AN156">
            <v>2777</v>
          </cell>
        </row>
        <row r="157">
          <cell r="A157" t="str">
            <v>EM02336</v>
          </cell>
          <cell r="B157" t="str">
            <v>MOAJ830630HCLNLN03</v>
          </cell>
          <cell r="C157" t="str">
            <v>32-00-83-9864-9</v>
          </cell>
          <cell r="D157" t="str">
            <v>MONSIVAIS ALVARADO JUAN IGNACIO</v>
          </cell>
          <cell r="E157" t="str">
            <v>SECRETARIA DEL AYUNTAMIENTO</v>
          </cell>
          <cell r="F157" t="str">
            <v>SEGURIDAD PUBLICA</v>
          </cell>
          <cell r="G157" t="str">
            <v>POLICIA</v>
          </cell>
          <cell r="H157" t="str">
            <v>1206018</v>
          </cell>
          <cell r="I157">
            <v>8000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8000</v>
          </cell>
          <cell r="Y157">
            <v>698</v>
          </cell>
          <cell r="Z157">
            <v>176</v>
          </cell>
          <cell r="AA157">
            <v>0</v>
          </cell>
          <cell r="AB157">
            <v>0</v>
          </cell>
          <cell r="AC157">
            <v>0</v>
          </cell>
          <cell r="AD157">
            <v>0</v>
          </cell>
          <cell r="AE157">
            <v>0</v>
          </cell>
          <cell r="AF157">
            <v>0</v>
          </cell>
          <cell r="AG157">
            <v>0</v>
          </cell>
          <cell r="AH157">
            <v>0</v>
          </cell>
          <cell r="AI157">
            <v>0</v>
          </cell>
          <cell r="AJ157">
            <v>0</v>
          </cell>
          <cell r="AK157">
            <v>0</v>
          </cell>
          <cell r="AL157">
            <v>0</v>
          </cell>
          <cell r="AM157">
            <v>874</v>
          </cell>
          <cell r="AN157">
            <v>7126</v>
          </cell>
        </row>
        <row r="158">
          <cell r="A158" t="str">
            <v>EM02348</v>
          </cell>
          <cell r="B158" t="str">
            <v>CASF631203HCLBCR08</v>
          </cell>
          <cell r="C158" t="str">
            <v>32-85-63-7759-6</v>
          </cell>
          <cell r="D158" t="str">
            <v>CABELLO SAUCEDO FRANCISCO JAVIER</v>
          </cell>
          <cell r="E158" t="str">
            <v>OBRAS PUBLICAS</v>
          </cell>
          <cell r="F158" t="str">
            <v>ECOLOGIA</v>
          </cell>
          <cell r="G158" t="str">
            <v>AUXILIAR OPERATIVO</v>
          </cell>
          <cell r="H158" t="str">
            <v>0902024</v>
          </cell>
          <cell r="I158">
            <v>4000</v>
          </cell>
          <cell r="J158">
            <v>0</v>
          </cell>
          <cell r="K158">
            <v>0</v>
          </cell>
          <cell r="L158">
            <v>0</v>
          </cell>
          <cell r="M158">
            <v>0</v>
          </cell>
          <cell r="N158">
            <v>0</v>
          </cell>
          <cell r="O158">
            <v>144</v>
          </cell>
          <cell r="P158">
            <v>0</v>
          </cell>
          <cell r="Q158">
            <v>0</v>
          </cell>
          <cell r="R158">
            <v>0</v>
          </cell>
          <cell r="S158">
            <v>0</v>
          </cell>
          <cell r="T158">
            <v>0</v>
          </cell>
          <cell r="U158">
            <v>0</v>
          </cell>
          <cell r="V158">
            <v>0</v>
          </cell>
          <cell r="W158">
            <v>0</v>
          </cell>
          <cell r="X158">
            <v>4144</v>
          </cell>
          <cell r="Y158">
            <v>0</v>
          </cell>
          <cell r="Z158">
            <v>88</v>
          </cell>
          <cell r="AA158">
            <v>0</v>
          </cell>
          <cell r="AB158">
            <v>0</v>
          </cell>
          <cell r="AC158">
            <v>0</v>
          </cell>
          <cell r="AD158">
            <v>0</v>
          </cell>
          <cell r="AE158">
            <v>0</v>
          </cell>
          <cell r="AF158">
            <v>0</v>
          </cell>
          <cell r="AG158">
            <v>0</v>
          </cell>
          <cell r="AH158">
            <v>0</v>
          </cell>
          <cell r="AI158">
            <v>0</v>
          </cell>
          <cell r="AJ158">
            <v>0</v>
          </cell>
          <cell r="AK158">
            <v>0</v>
          </cell>
          <cell r="AL158">
            <v>0</v>
          </cell>
          <cell r="AM158">
            <v>88</v>
          </cell>
          <cell r="AN158">
            <v>4056</v>
          </cell>
        </row>
        <row r="159">
          <cell r="A159" t="str">
            <v>EM02353</v>
          </cell>
          <cell r="B159" t="str">
            <v>GAGJ500430HCLRZV01</v>
          </cell>
          <cell r="C159" t="str">
            <v>32-87-50-7517-1</v>
          </cell>
          <cell r="D159" t="str">
            <v>GARCIA GUZMAN JAVIER</v>
          </cell>
          <cell r="E159" t="str">
            <v>OBRAS PUBLICAS</v>
          </cell>
          <cell r="F159" t="str">
            <v>ECOLOGIA</v>
          </cell>
          <cell r="G159" t="str">
            <v>AUXILIAR OPERATIVO</v>
          </cell>
          <cell r="H159" t="str">
            <v>0902024</v>
          </cell>
          <cell r="I159">
            <v>3600</v>
          </cell>
          <cell r="J159">
            <v>0</v>
          </cell>
          <cell r="K159">
            <v>0</v>
          </cell>
          <cell r="L159">
            <v>0</v>
          </cell>
          <cell r="M159">
            <v>0</v>
          </cell>
          <cell r="N159">
            <v>0</v>
          </cell>
          <cell r="O159">
            <v>170</v>
          </cell>
          <cell r="P159">
            <v>0</v>
          </cell>
          <cell r="Q159">
            <v>0</v>
          </cell>
          <cell r="R159">
            <v>0</v>
          </cell>
          <cell r="S159">
            <v>0</v>
          </cell>
          <cell r="T159">
            <v>0</v>
          </cell>
          <cell r="U159">
            <v>0</v>
          </cell>
          <cell r="V159">
            <v>0</v>
          </cell>
          <cell r="W159">
            <v>0</v>
          </cell>
          <cell r="X159">
            <v>3770</v>
          </cell>
          <cell r="Y159">
            <v>0</v>
          </cell>
          <cell r="Z159">
            <v>80</v>
          </cell>
          <cell r="AA159">
            <v>0</v>
          </cell>
          <cell r="AB159">
            <v>0</v>
          </cell>
          <cell r="AC159">
            <v>0</v>
          </cell>
          <cell r="AD159">
            <v>0</v>
          </cell>
          <cell r="AE159">
            <v>0</v>
          </cell>
          <cell r="AF159">
            <v>0</v>
          </cell>
          <cell r="AG159">
            <v>0</v>
          </cell>
          <cell r="AH159">
            <v>0</v>
          </cell>
          <cell r="AI159">
            <v>0</v>
          </cell>
          <cell r="AJ159">
            <v>0</v>
          </cell>
          <cell r="AK159">
            <v>0</v>
          </cell>
          <cell r="AL159">
            <v>0</v>
          </cell>
          <cell r="AM159">
            <v>80</v>
          </cell>
          <cell r="AN159">
            <v>3690</v>
          </cell>
        </row>
        <row r="160">
          <cell r="A160" t="str">
            <v>EM02359</v>
          </cell>
          <cell r="B160" t="str">
            <v>FORC831116HCLLMS03</v>
          </cell>
          <cell r="C160" t="str">
            <v>32-12-83-0476-6</v>
          </cell>
          <cell r="D160" t="str">
            <v>FLORES RAMIREZ CESAR</v>
          </cell>
          <cell r="E160" t="str">
            <v>OBRAS PUBLICAS</v>
          </cell>
          <cell r="F160" t="str">
            <v>ECOLOGIA</v>
          </cell>
          <cell r="G160" t="str">
            <v>AUXILIAR OPERATIVO</v>
          </cell>
          <cell r="H160" t="str">
            <v>0902024</v>
          </cell>
          <cell r="I160">
            <v>4000</v>
          </cell>
          <cell r="J160">
            <v>0</v>
          </cell>
          <cell r="K160">
            <v>0</v>
          </cell>
          <cell r="L160">
            <v>0</v>
          </cell>
          <cell r="M160">
            <v>0</v>
          </cell>
          <cell r="N160">
            <v>0</v>
          </cell>
          <cell r="O160">
            <v>144</v>
          </cell>
          <cell r="P160">
            <v>0</v>
          </cell>
          <cell r="Q160">
            <v>0</v>
          </cell>
          <cell r="R160">
            <v>0</v>
          </cell>
          <cell r="S160">
            <v>0</v>
          </cell>
          <cell r="T160">
            <v>0</v>
          </cell>
          <cell r="U160">
            <v>0</v>
          </cell>
          <cell r="V160">
            <v>0</v>
          </cell>
          <cell r="W160">
            <v>0</v>
          </cell>
          <cell r="X160">
            <v>4144</v>
          </cell>
          <cell r="Y160">
            <v>0</v>
          </cell>
          <cell r="Z160">
            <v>88</v>
          </cell>
          <cell r="AA160">
            <v>0</v>
          </cell>
          <cell r="AB160">
            <v>0</v>
          </cell>
          <cell r="AC160">
            <v>0</v>
          </cell>
          <cell r="AD160">
            <v>0</v>
          </cell>
          <cell r="AE160">
            <v>0</v>
          </cell>
          <cell r="AF160">
            <v>0</v>
          </cell>
          <cell r="AG160">
            <v>0</v>
          </cell>
          <cell r="AH160">
            <v>0</v>
          </cell>
          <cell r="AI160">
            <v>0</v>
          </cell>
          <cell r="AJ160">
            <v>0</v>
          </cell>
          <cell r="AK160">
            <v>0</v>
          </cell>
          <cell r="AL160">
            <v>0</v>
          </cell>
          <cell r="AM160">
            <v>88</v>
          </cell>
          <cell r="AN160">
            <v>4056</v>
          </cell>
        </row>
        <row r="161">
          <cell r="A161" t="str">
            <v>EM02360</v>
          </cell>
          <cell r="B161" t="str">
            <v>MECD931115HZSDPN06</v>
          </cell>
          <cell r="C161" t="str">
            <v>32-12-93-8853-7</v>
          </cell>
          <cell r="D161" t="str">
            <v>MEDELLIN CEPEDA DANIEL</v>
          </cell>
          <cell r="E161" t="str">
            <v>SECRETARIA DEL AYUNTAMIENTO</v>
          </cell>
          <cell r="F161" t="str">
            <v>PROTECCION CIVIL</v>
          </cell>
          <cell r="G161" t="str">
            <v>PARAMEDICOS</v>
          </cell>
          <cell r="H161" t="str">
            <v>1207019</v>
          </cell>
          <cell r="I161">
            <v>5500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5500</v>
          </cell>
          <cell r="Y161">
            <v>100</v>
          </cell>
          <cell r="Z161">
            <v>120</v>
          </cell>
          <cell r="AA161">
            <v>0</v>
          </cell>
          <cell r="AB161">
            <v>0</v>
          </cell>
          <cell r="AC161">
            <v>0</v>
          </cell>
          <cell r="AD161">
            <v>0</v>
          </cell>
          <cell r="AE161">
            <v>0</v>
          </cell>
          <cell r="AF161">
            <v>0</v>
          </cell>
          <cell r="AG161">
            <v>0</v>
          </cell>
          <cell r="AH161">
            <v>0</v>
          </cell>
          <cell r="AI161">
            <v>0</v>
          </cell>
          <cell r="AJ161">
            <v>0</v>
          </cell>
          <cell r="AK161">
            <v>0</v>
          </cell>
          <cell r="AL161">
            <v>0</v>
          </cell>
          <cell r="AM161">
            <v>220</v>
          </cell>
          <cell r="AN161">
            <v>5280</v>
          </cell>
        </row>
        <row r="162">
          <cell r="A162" t="str">
            <v>EM02362</v>
          </cell>
          <cell r="B162" t="str">
            <v>AOAE891125HCLLLR09</v>
          </cell>
          <cell r="C162" t="str">
            <v>32-12-89-2795-4</v>
          </cell>
          <cell r="D162" t="str">
            <v>ALONSO ALVAREZ ERASMO</v>
          </cell>
          <cell r="E162" t="str">
            <v>SECRETARIA DEL AYUNTAMIENTO</v>
          </cell>
          <cell r="F162" t="str">
            <v>PROTECCION CIVIL</v>
          </cell>
          <cell r="G162" t="str">
            <v>PARAMEDICOS</v>
          </cell>
          <cell r="H162" t="str">
            <v>1207019</v>
          </cell>
          <cell r="I162">
            <v>5500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5500</v>
          </cell>
          <cell r="Y162">
            <v>100</v>
          </cell>
          <cell r="Z162">
            <v>120</v>
          </cell>
          <cell r="AA162">
            <v>0</v>
          </cell>
          <cell r="AB162">
            <v>0</v>
          </cell>
          <cell r="AC162">
            <v>0</v>
          </cell>
          <cell r="AD162">
            <v>0</v>
          </cell>
          <cell r="AE162">
            <v>0</v>
          </cell>
          <cell r="AF162">
            <v>0</v>
          </cell>
          <cell r="AG162">
            <v>0</v>
          </cell>
          <cell r="AH162">
            <v>0</v>
          </cell>
          <cell r="AI162">
            <v>0</v>
          </cell>
          <cell r="AJ162">
            <v>0</v>
          </cell>
          <cell r="AK162">
            <v>0</v>
          </cell>
          <cell r="AL162">
            <v>0</v>
          </cell>
          <cell r="AM162">
            <v>220</v>
          </cell>
          <cell r="AN162">
            <v>5280</v>
          </cell>
        </row>
        <row r="163">
          <cell r="A163" t="str">
            <v>EM02371</v>
          </cell>
          <cell r="B163" t="str">
            <v>TIGM940704HCLNNG06</v>
          </cell>
          <cell r="C163" t="str">
            <v>32-11-94-1021-8</v>
          </cell>
          <cell r="D163" t="str">
            <v>TINAJERO GONZALEZ MIGUEL ANGEL</v>
          </cell>
          <cell r="E163" t="str">
            <v>SECRETARIA DEL AYUNTAMIENTO</v>
          </cell>
          <cell r="F163" t="str">
            <v>PROTECCION CIVIL</v>
          </cell>
          <cell r="G163" t="str">
            <v>PARAMEDICOS</v>
          </cell>
          <cell r="H163" t="str">
            <v>1207019</v>
          </cell>
          <cell r="I163">
            <v>5500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5500</v>
          </cell>
          <cell r="Y163">
            <v>100</v>
          </cell>
          <cell r="Z163">
            <v>120</v>
          </cell>
          <cell r="AA163">
            <v>0</v>
          </cell>
          <cell r="AB163">
            <v>0</v>
          </cell>
          <cell r="AC163">
            <v>0</v>
          </cell>
          <cell r="AD163">
            <v>0</v>
          </cell>
          <cell r="AE163">
            <v>1320</v>
          </cell>
          <cell r="AF163">
            <v>0</v>
          </cell>
          <cell r="AG163">
            <v>0</v>
          </cell>
          <cell r="AH163">
            <v>0</v>
          </cell>
          <cell r="AI163">
            <v>0</v>
          </cell>
          <cell r="AJ163">
            <v>0</v>
          </cell>
          <cell r="AK163">
            <v>0</v>
          </cell>
          <cell r="AL163">
            <v>0</v>
          </cell>
          <cell r="AM163">
            <v>1540</v>
          </cell>
          <cell r="AN163">
            <v>3960</v>
          </cell>
        </row>
        <row r="164">
          <cell r="A164" t="str">
            <v>EM02375</v>
          </cell>
          <cell r="B164" t="str">
            <v>VAIL801213MCLLBC07</v>
          </cell>
          <cell r="C164" t="str">
            <v>60-95-80-8043-8</v>
          </cell>
          <cell r="D164" t="str">
            <v>VALDES IBARRA LUCIA GUADALUPE</v>
          </cell>
          <cell r="E164" t="str">
            <v>DESARROLLO SOCIAL</v>
          </cell>
          <cell r="F164" t="str">
            <v>TURISMO</v>
          </cell>
          <cell r="G164" t="str">
            <v>AUXILIAR ADMINISTRATIVO</v>
          </cell>
          <cell r="H164" t="str">
            <v>1307003</v>
          </cell>
          <cell r="I164">
            <v>5500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5500</v>
          </cell>
          <cell r="Y164">
            <v>100</v>
          </cell>
          <cell r="Z164">
            <v>120</v>
          </cell>
          <cell r="AA164">
            <v>100</v>
          </cell>
          <cell r="AB164">
            <v>0</v>
          </cell>
          <cell r="AC164">
            <v>0</v>
          </cell>
          <cell r="AD164">
            <v>0</v>
          </cell>
          <cell r="AE164">
            <v>0</v>
          </cell>
          <cell r="AF164">
            <v>0</v>
          </cell>
          <cell r="AG164">
            <v>0</v>
          </cell>
          <cell r="AH164">
            <v>0</v>
          </cell>
          <cell r="AI164">
            <v>0</v>
          </cell>
          <cell r="AJ164">
            <v>0</v>
          </cell>
          <cell r="AK164">
            <v>0</v>
          </cell>
          <cell r="AL164">
            <v>0</v>
          </cell>
          <cell r="AM164">
            <v>320</v>
          </cell>
          <cell r="AN164">
            <v>5180</v>
          </cell>
        </row>
        <row r="165">
          <cell r="A165" t="str">
            <v>EM02380</v>
          </cell>
          <cell r="B165" t="str">
            <v>AUAL820116HGRGRS00</v>
          </cell>
          <cell r="C165" t="str">
            <v>72-00-82-1409-9</v>
          </cell>
          <cell r="D165" t="str">
            <v>ARELLANO AGUILAR JOSE LUIS</v>
          </cell>
          <cell r="E165" t="str">
            <v>SECRETARIA DEL AYUNTAMIENTO</v>
          </cell>
          <cell r="F165" t="str">
            <v>SEGURIDAD PUBLICA</v>
          </cell>
          <cell r="G165" t="str">
            <v>POLICIA</v>
          </cell>
          <cell r="H165" t="str">
            <v>1206018</v>
          </cell>
          <cell r="I165">
            <v>8000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8000</v>
          </cell>
          <cell r="Y165">
            <v>698</v>
          </cell>
          <cell r="Z165">
            <v>176</v>
          </cell>
          <cell r="AA165">
            <v>0</v>
          </cell>
          <cell r="AB165">
            <v>0</v>
          </cell>
          <cell r="AC165">
            <v>0</v>
          </cell>
          <cell r="AD165">
            <v>0</v>
          </cell>
          <cell r="AE165">
            <v>0</v>
          </cell>
          <cell r="AF165">
            <v>0</v>
          </cell>
          <cell r="AG165">
            <v>0</v>
          </cell>
          <cell r="AH165">
            <v>0</v>
          </cell>
          <cell r="AI165">
            <v>0</v>
          </cell>
          <cell r="AJ165">
            <v>0</v>
          </cell>
          <cell r="AK165">
            <v>0</v>
          </cell>
          <cell r="AL165">
            <v>0</v>
          </cell>
          <cell r="AM165">
            <v>874</v>
          </cell>
          <cell r="AN165">
            <v>7126</v>
          </cell>
        </row>
        <row r="166">
          <cell r="A166" t="str">
            <v>EM02387</v>
          </cell>
          <cell r="B166" t="str">
            <v>HEEN940317MCLRSL08</v>
          </cell>
          <cell r="C166" t="str">
            <v>32-11-94-1086-1</v>
          </cell>
          <cell r="D166" t="str">
            <v>HERNANDEZ ESPARZA NELY ELIZABETH</v>
          </cell>
          <cell r="E166" t="str">
            <v>SECRETARIA DEL AYUNTAMIENTO</v>
          </cell>
          <cell r="F166" t="str">
            <v>PROTECCION CIVIL</v>
          </cell>
          <cell r="G166" t="str">
            <v>PARAMEDICOS</v>
          </cell>
          <cell r="H166" t="str">
            <v>1207019</v>
          </cell>
          <cell r="I166">
            <v>5500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5500</v>
          </cell>
          <cell r="Y166">
            <v>100</v>
          </cell>
          <cell r="Z166">
            <v>120</v>
          </cell>
          <cell r="AA166">
            <v>0</v>
          </cell>
          <cell r="AB166">
            <v>0</v>
          </cell>
          <cell r="AC166">
            <v>0</v>
          </cell>
          <cell r="AD166">
            <v>0</v>
          </cell>
          <cell r="AE166">
            <v>1360</v>
          </cell>
          <cell r="AF166">
            <v>0</v>
          </cell>
          <cell r="AG166">
            <v>0</v>
          </cell>
          <cell r="AH166">
            <v>0</v>
          </cell>
          <cell r="AI166">
            <v>0</v>
          </cell>
          <cell r="AJ166">
            <v>0</v>
          </cell>
          <cell r="AK166">
            <v>0</v>
          </cell>
          <cell r="AL166">
            <v>0</v>
          </cell>
          <cell r="AM166">
            <v>1580</v>
          </cell>
          <cell r="AN166">
            <v>3920</v>
          </cell>
        </row>
        <row r="167">
          <cell r="A167" t="str">
            <v>EM02389</v>
          </cell>
          <cell r="B167" t="str">
            <v>JIRJ890306HCLMJN02</v>
          </cell>
          <cell r="C167" t="str">
            <v>32-08-89-2497-5</v>
          </cell>
          <cell r="D167" t="str">
            <v>JIMENEZ ROJAS JUAN CARLOS</v>
          </cell>
          <cell r="E167" t="str">
            <v>SECRETARIA DEL AYUNTAMIENTO</v>
          </cell>
          <cell r="F167" t="str">
            <v>PROTECCION CIVIL</v>
          </cell>
          <cell r="G167" t="str">
            <v>PARAMEDICOS</v>
          </cell>
          <cell r="H167" t="str">
            <v>1207019</v>
          </cell>
          <cell r="I167">
            <v>5500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5500</v>
          </cell>
          <cell r="Y167">
            <v>100</v>
          </cell>
          <cell r="Z167">
            <v>120</v>
          </cell>
          <cell r="AA167">
            <v>0</v>
          </cell>
          <cell r="AB167">
            <v>0</v>
          </cell>
          <cell r="AC167">
            <v>0</v>
          </cell>
          <cell r="AD167">
            <v>0</v>
          </cell>
          <cell r="AE167">
            <v>1920</v>
          </cell>
          <cell r="AF167">
            <v>0</v>
          </cell>
          <cell r="AG167">
            <v>0</v>
          </cell>
          <cell r="AH167">
            <v>0</v>
          </cell>
          <cell r="AI167">
            <v>0</v>
          </cell>
          <cell r="AJ167">
            <v>0</v>
          </cell>
          <cell r="AK167">
            <v>0</v>
          </cell>
          <cell r="AL167">
            <v>0</v>
          </cell>
          <cell r="AM167">
            <v>2140</v>
          </cell>
          <cell r="AN167">
            <v>3360</v>
          </cell>
        </row>
        <row r="168">
          <cell r="A168" t="str">
            <v>EM02393</v>
          </cell>
          <cell r="B168" t="str">
            <v>BUGD510910MCLSNL06</v>
          </cell>
          <cell r="C168" t="str">
            <v>32-08-51-0059-5</v>
          </cell>
          <cell r="D168" t="str">
            <v>BUSTOS GONZALEZ DELFINA</v>
          </cell>
          <cell r="E168" t="str">
            <v>OBRAS PUBLICAS</v>
          </cell>
          <cell r="F168" t="str">
            <v>ECOLOGIA</v>
          </cell>
          <cell r="G168" t="str">
            <v>AUXILIAR OPERATIVO</v>
          </cell>
          <cell r="H168" t="str">
            <v>0902024</v>
          </cell>
          <cell r="I168">
            <v>1912</v>
          </cell>
          <cell r="J168">
            <v>0</v>
          </cell>
          <cell r="K168">
            <v>0</v>
          </cell>
          <cell r="L168">
            <v>0</v>
          </cell>
          <cell r="M168">
            <v>0</v>
          </cell>
          <cell r="N168">
            <v>0</v>
          </cell>
          <cell r="O168">
            <v>302</v>
          </cell>
          <cell r="P168">
            <v>0</v>
          </cell>
          <cell r="Q168">
            <v>0</v>
          </cell>
          <cell r="R168">
            <v>0</v>
          </cell>
          <cell r="S168">
            <v>0</v>
          </cell>
          <cell r="T168">
            <v>0</v>
          </cell>
          <cell r="U168">
            <v>0</v>
          </cell>
          <cell r="V168">
            <v>0</v>
          </cell>
          <cell r="W168">
            <v>0</v>
          </cell>
          <cell r="X168">
            <v>2214</v>
          </cell>
          <cell r="Y168">
            <v>0</v>
          </cell>
          <cell r="Z168">
            <v>42</v>
          </cell>
          <cell r="AA168">
            <v>0</v>
          </cell>
          <cell r="AB168">
            <v>0</v>
          </cell>
          <cell r="AC168">
            <v>0</v>
          </cell>
          <cell r="AD168">
            <v>0</v>
          </cell>
          <cell r="AE168">
            <v>0</v>
          </cell>
          <cell r="AF168">
            <v>0</v>
          </cell>
          <cell r="AG168">
            <v>0</v>
          </cell>
          <cell r="AH168">
            <v>0</v>
          </cell>
          <cell r="AI168">
            <v>0</v>
          </cell>
          <cell r="AJ168">
            <v>0</v>
          </cell>
          <cell r="AK168">
            <v>0</v>
          </cell>
          <cell r="AL168">
            <v>0</v>
          </cell>
          <cell r="AM168">
            <v>42</v>
          </cell>
          <cell r="AN168">
            <v>2172</v>
          </cell>
        </row>
        <row r="169">
          <cell r="A169" t="str">
            <v>EM02397</v>
          </cell>
          <cell r="B169" t="str">
            <v>AUCR801201HCLGRM02</v>
          </cell>
          <cell r="C169" t="str">
            <v>60-97-80-8184-6</v>
          </cell>
          <cell r="D169" t="str">
            <v>AGUILAR DE LA CRUZ RAMON EDUARDO</v>
          </cell>
          <cell r="E169" t="str">
            <v>SECRETARIA DEL AYUNTAMIENTO</v>
          </cell>
          <cell r="F169" t="str">
            <v>SEGURIDAD PUBLICA</v>
          </cell>
          <cell r="G169" t="str">
            <v>POLICIA</v>
          </cell>
          <cell r="H169" t="str">
            <v>1206018</v>
          </cell>
          <cell r="I169">
            <v>8000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8000</v>
          </cell>
          <cell r="Y169">
            <v>698</v>
          </cell>
          <cell r="Z169">
            <v>176</v>
          </cell>
          <cell r="AA169">
            <v>0</v>
          </cell>
          <cell r="AB169">
            <v>0</v>
          </cell>
          <cell r="AC169">
            <v>0</v>
          </cell>
          <cell r="AD169">
            <v>0</v>
          </cell>
          <cell r="AE169">
            <v>0</v>
          </cell>
          <cell r="AF169">
            <v>0</v>
          </cell>
          <cell r="AG169">
            <v>0</v>
          </cell>
          <cell r="AH169">
            <v>0</v>
          </cell>
          <cell r="AI169">
            <v>0</v>
          </cell>
          <cell r="AJ169">
            <v>0</v>
          </cell>
          <cell r="AK169">
            <v>0</v>
          </cell>
          <cell r="AL169">
            <v>0</v>
          </cell>
          <cell r="AM169">
            <v>874</v>
          </cell>
          <cell r="AN169">
            <v>7126</v>
          </cell>
        </row>
        <row r="170">
          <cell r="A170" t="str">
            <v>EM02398</v>
          </cell>
          <cell r="B170" t="str">
            <v>BALC861025MCLTPL06</v>
          </cell>
          <cell r="C170" t="str">
            <v>32-08-86-0629-1</v>
          </cell>
          <cell r="D170" t="str">
            <v>BAUTISTA LOPEZ CLAUDIA MELISSA</v>
          </cell>
          <cell r="E170" t="str">
            <v>SECRETARIA DEL AYUNTAMIENTO</v>
          </cell>
          <cell r="F170" t="str">
            <v>PROTECCION CIVIL</v>
          </cell>
          <cell r="G170" t="str">
            <v>PARAMEDICOS</v>
          </cell>
          <cell r="H170" t="str">
            <v>1207019</v>
          </cell>
          <cell r="I170">
            <v>5500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5500</v>
          </cell>
          <cell r="Y170">
            <v>100</v>
          </cell>
          <cell r="Z170">
            <v>120</v>
          </cell>
          <cell r="AA170">
            <v>0</v>
          </cell>
          <cell r="AB170">
            <v>0</v>
          </cell>
          <cell r="AC170">
            <v>0</v>
          </cell>
          <cell r="AD170">
            <v>0</v>
          </cell>
          <cell r="AE170">
            <v>442</v>
          </cell>
          <cell r="AF170">
            <v>0</v>
          </cell>
          <cell r="AG170">
            <v>0</v>
          </cell>
          <cell r="AH170">
            <v>0</v>
          </cell>
          <cell r="AI170">
            <v>0</v>
          </cell>
          <cell r="AJ170">
            <v>0</v>
          </cell>
          <cell r="AK170">
            <v>0</v>
          </cell>
          <cell r="AL170">
            <v>0</v>
          </cell>
          <cell r="AM170">
            <v>662</v>
          </cell>
          <cell r="AN170">
            <v>4838</v>
          </cell>
        </row>
        <row r="171">
          <cell r="A171" t="str">
            <v>EM02402</v>
          </cell>
          <cell r="B171" t="str">
            <v>AESS690527HCLLCM09</v>
          </cell>
          <cell r="C171" t="str">
            <v>32-95-69-7516-6</v>
          </cell>
          <cell r="D171" t="str">
            <v>ALEMAN SAUCEDO SAMUEL</v>
          </cell>
          <cell r="E171" t="str">
            <v>OBRAS PUBLICAS</v>
          </cell>
          <cell r="F171" t="str">
            <v>ECOLOGIA</v>
          </cell>
          <cell r="G171" t="str">
            <v>AUXILIAR OPERATIVO</v>
          </cell>
          <cell r="H171" t="str">
            <v>0902024</v>
          </cell>
          <cell r="I171">
            <v>4000</v>
          </cell>
          <cell r="J171">
            <v>0</v>
          </cell>
          <cell r="K171">
            <v>0</v>
          </cell>
          <cell r="L171">
            <v>0</v>
          </cell>
          <cell r="M171">
            <v>0</v>
          </cell>
          <cell r="N171">
            <v>0</v>
          </cell>
          <cell r="O171">
            <v>144</v>
          </cell>
          <cell r="P171">
            <v>0</v>
          </cell>
          <cell r="Q171">
            <v>0</v>
          </cell>
          <cell r="R171">
            <v>0</v>
          </cell>
          <cell r="S171">
            <v>0</v>
          </cell>
          <cell r="T171">
            <v>0</v>
          </cell>
          <cell r="U171">
            <v>0</v>
          </cell>
          <cell r="V171">
            <v>0</v>
          </cell>
          <cell r="W171">
            <v>0</v>
          </cell>
          <cell r="X171">
            <v>4144</v>
          </cell>
          <cell r="Y171">
            <v>0</v>
          </cell>
          <cell r="Z171">
            <v>88</v>
          </cell>
          <cell r="AA171">
            <v>0</v>
          </cell>
          <cell r="AB171">
            <v>0</v>
          </cell>
          <cell r="AC171">
            <v>0</v>
          </cell>
          <cell r="AD171">
            <v>0</v>
          </cell>
          <cell r="AE171">
            <v>0</v>
          </cell>
          <cell r="AF171">
            <v>0</v>
          </cell>
          <cell r="AG171">
            <v>0</v>
          </cell>
          <cell r="AH171">
            <v>0</v>
          </cell>
          <cell r="AI171">
            <v>0</v>
          </cell>
          <cell r="AJ171">
            <v>0</v>
          </cell>
          <cell r="AK171">
            <v>0</v>
          </cell>
          <cell r="AL171">
            <v>0</v>
          </cell>
          <cell r="AM171">
            <v>88</v>
          </cell>
          <cell r="AN171">
            <v>4056</v>
          </cell>
        </row>
        <row r="172">
          <cell r="A172" t="str">
            <v>EM02414</v>
          </cell>
          <cell r="B172" t="str">
            <v>MODJ780701HCLRMN05</v>
          </cell>
          <cell r="C172" t="str">
            <v>32-95-78-8366-6</v>
          </cell>
          <cell r="D172" t="str">
            <v>MORALES DOMINGUEZ JUAN PABLO</v>
          </cell>
          <cell r="E172" t="str">
            <v>SECRETARIA DEL AYUNTAMIENTO</v>
          </cell>
          <cell r="F172" t="str">
            <v>SEGURIDAD PUBLICA</v>
          </cell>
          <cell r="G172" t="str">
            <v>POLICIA</v>
          </cell>
          <cell r="H172" t="str">
            <v>1206018</v>
          </cell>
          <cell r="I172">
            <v>8000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8000</v>
          </cell>
          <cell r="Y172">
            <v>698</v>
          </cell>
          <cell r="Z172">
            <v>176</v>
          </cell>
          <cell r="AA172">
            <v>0</v>
          </cell>
          <cell r="AB172">
            <v>0</v>
          </cell>
          <cell r="AC172">
            <v>0</v>
          </cell>
          <cell r="AD172">
            <v>0</v>
          </cell>
          <cell r="AE172">
            <v>0</v>
          </cell>
          <cell r="AF172">
            <v>0</v>
          </cell>
          <cell r="AG172">
            <v>0</v>
          </cell>
          <cell r="AH172">
            <v>0</v>
          </cell>
          <cell r="AI172">
            <v>0</v>
          </cell>
          <cell r="AJ172">
            <v>0</v>
          </cell>
          <cell r="AK172">
            <v>0</v>
          </cell>
          <cell r="AL172">
            <v>0</v>
          </cell>
          <cell r="AM172">
            <v>874</v>
          </cell>
          <cell r="AN172">
            <v>7126</v>
          </cell>
        </row>
        <row r="173">
          <cell r="A173" t="str">
            <v>EM02416</v>
          </cell>
          <cell r="B173" t="str">
            <v>AUMG820724HCLGRR08</v>
          </cell>
          <cell r="C173" t="str">
            <v>32-99-82-6674-9</v>
          </cell>
          <cell r="D173" t="str">
            <v>AGUILAR MARTINEZ GREGORIO</v>
          </cell>
          <cell r="E173" t="str">
            <v>SECRETARIA DEL AYUNTAMIENTO</v>
          </cell>
          <cell r="F173" t="str">
            <v>SEGURIDAD PUBLICA</v>
          </cell>
          <cell r="G173" t="str">
            <v>POLICIA</v>
          </cell>
          <cell r="H173" t="str">
            <v>1206018</v>
          </cell>
          <cell r="I173">
            <v>8000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8000</v>
          </cell>
          <cell r="Y173">
            <v>698</v>
          </cell>
          <cell r="Z173">
            <v>176</v>
          </cell>
          <cell r="AA173">
            <v>0</v>
          </cell>
          <cell r="AB173">
            <v>0</v>
          </cell>
          <cell r="AC173">
            <v>0</v>
          </cell>
          <cell r="AD173">
            <v>0</v>
          </cell>
          <cell r="AE173">
            <v>888</v>
          </cell>
          <cell r="AF173">
            <v>0</v>
          </cell>
          <cell r="AG173">
            <v>0</v>
          </cell>
          <cell r="AH173">
            <v>0</v>
          </cell>
          <cell r="AI173">
            <v>0</v>
          </cell>
          <cell r="AJ173">
            <v>0</v>
          </cell>
          <cell r="AK173">
            <v>0</v>
          </cell>
          <cell r="AL173">
            <v>0</v>
          </cell>
          <cell r="AM173">
            <v>1762</v>
          </cell>
          <cell r="AN173">
            <v>6238</v>
          </cell>
        </row>
        <row r="174">
          <cell r="A174" t="str">
            <v>EM02419</v>
          </cell>
          <cell r="B174" t="str">
            <v>CATH890910HCLSNM02</v>
          </cell>
          <cell r="C174" t="str">
            <v>32-07-89-1978-7</v>
          </cell>
          <cell r="D174" t="str">
            <v>CASTAÑEDA TIENDA HUMBERTO RAMIRO</v>
          </cell>
          <cell r="E174" t="str">
            <v>SECRETARIA DEL AYUNTAMIENTO</v>
          </cell>
          <cell r="F174" t="str">
            <v>PROTECCION CIVIL</v>
          </cell>
          <cell r="G174" t="str">
            <v>PARAMEDICOS</v>
          </cell>
          <cell r="H174" t="str">
            <v>1207019</v>
          </cell>
          <cell r="I174">
            <v>5500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5500</v>
          </cell>
          <cell r="Y174">
            <v>100</v>
          </cell>
          <cell r="Z174">
            <v>120</v>
          </cell>
          <cell r="AA174">
            <v>0</v>
          </cell>
          <cell r="AB174">
            <v>0</v>
          </cell>
          <cell r="AC174">
            <v>0</v>
          </cell>
          <cell r="AD174">
            <v>0</v>
          </cell>
          <cell r="AE174">
            <v>0</v>
          </cell>
          <cell r="AF174">
            <v>0</v>
          </cell>
          <cell r="AG174">
            <v>0</v>
          </cell>
          <cell r="AH174">
            <v>0</v>
          </cell>
          <cell r="AI174">
            <v>0</v>
          </cell>
          <cell r="AJ174">
            <v>0</v>
          </cell>
          <cell r="AK174">
            <v>0</v>
          </cell>
          <cell r="AL174">
            <v>0</v>
          </cell>
          <cell r="AM174">
            <v>220</v>
          </cell>
          <cell r="AN174">
            <v>5280</v>
          </cell>
        </row>
        <row r="175">
          <cell r="A175" t="str">
            <v>EM02422</v>
          </cell>
          <cell r="B175" t="str">
            <v>CADE910823HCLLML00</v>
          </cell>
          <cell r="C175" t="str">
            <v>43-07-91-5072-8</v>
          </cell>
          <cell r="D175" t="str">
            <v>CALDERON DOMINGUEZ ELEAZAR</v>
          </cell>
          <cell r="E175" t="str">
            <v>SECRETARIA DEL AYUNTAMIENTO</v>
          </cell>
          <cell r="F175" t="str">
            <v>SEGURIDAD PUBLICA</v>
          </cell>
          <cell r="G175" t="str">
            <v>POLICIA</v>
          </cell>
          <cell r="H175" t="str">
            <v>1206018</v>
          </cell>
          <cell r="I175">
            <v>8000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8000</v>
          </cell>
          <cell r="Y175">
            <v>698</v>
          </cell>
          <cell r="Z175">
            <v>176</v>
          </cell>
          <cell r="AA175">
            <v>0</v>
          </cell>
          <cell r="AB175">
            <v>0</v>
          </cell>
          <cell r="AC175">
            <v>0</v>
          </cell>
          <cell r="AD175">
            <v>0</v>
          </cell>
          <cell r="AE175">
            <v>0</v>
          </cell>
          <cell r="AF175">
            <v>0</v>
          </cell>
          <cell r="AG175">
            <v>0</v>
          </cell>
          <cell r="AH175">
            <v>0</v>
          </cell>
          <cell r="AI175">
            <v>0</v>
          </cell>
          <cell r="AJ175">
            <v>0</v>
          </cell>
          <cell r="AK175">
            <v>0</v>
          </cell>
          <cell r="AL175">
            <v>0</v>
          </cell>
          <cell r="AM175">
            <v>874</v>
          </cell>
          <cell r="AN175">
            <v>7126</v>
          </cell>
        </row>
        <row r="176">
          <cell r="A176" t="str">
            <v>EM02428</v>
          </cell>
          <cell r="B176" t="str">
            <v>MORB790428MCLNYT04</v>
          </cell>
          <cell r="C176" t="str">
            <v>60-97-79-8147-5</v>
          </cell>
          <cell r="D176" t="str">
            <v>MONTES REYES BEATRIZ GUADALUPE</v>
          </cell>
          <cell r="E176" t="str">
            <v>TESORERIA</v>
          </cell>
          <cell r="F176" t="str">
            <v>PENSIONADO</v>
          </cell>
          <cell r="G176" t="str">
            <v>PENSIONADOS</v>
          </cell>
          <cell r="H176" t="str">
            <v>1401015</v>
          </cell>
          <cell r="I176">
            <v>2084</v>
          </cell>
          <cell r="J176">
            <v>0</v>
          </cell>
          <cell r="K176">
            <v>0</v>
          </cell>
          <cell r="L176">
            <v>0</v>
          </cell>
          <cell r="M176">
            <v>0</v>
          </cell>
          <cell r="N176">
            <v>0</v>
          </cell>
          <cell r="O176">
            <v>290</v>
          </cell>
          <cell r="P176">
            <v>0</v>
          </cell>
          <cell r="Q176">
            <v>0</v>
          </cell>
          <cell r="R176">
            <v>0</v>
          </cell>
          <cell r="S176">
            <v>0</v>
          </cell>
          <cell r="T176">
            <v>0</v>
          </cell>
          <cell r="U176">
            <v>0</v>
          </cell>
          <cell r="V176">
            <v>0</v>
          </cell>
          <cell r="W176">
            <v>0</v>
          </cell>
          <cell r="X176">
            <v>2374</v>
          </cell>
          <cell r="Y176">
            <v>0</v>
          </cell>
          <cell r="Z176">
            <v>46</v>
          </cell>
          <cell r="AA176">
            <v>0</v>
          </cell>
          <cell r="AB176">
            <v>0</v>
          </cell>
          <cell r="AC176">
            <v>0</v>
          </cell>
          <cell r="AD176">
            <v>0</v>
          </cell>
          <cell r="AE176">
            <v>0</v>
          </cell>
          <cell r="AF176">
            <v>0</v>
          </cell>
          <cell r="AG176">
            <v>0</v>
          </cell>
          <cell r="AH176">
            <v>0</v>
          </cell>
          <cell r="AI176">
            <v>0</v>
          </cell>
          <cell r="AJ176">
            <v>0</v>
          </cell>
          <cell r="AK176">
            <v>0</v>
          </cell>
          <cell r="AL176">
            <v>0</v>
          </cell>
          <cell r="AM176">
            <v>46</v>
          </cell>
          <cell r="AN176">
            <v>2328</v>
          </cell>
        </row>
        <row r="177">
          <cell r="A177" t="str">
            <v>EM02432</v>
          </cell>
          <cell r="B177" t="str">
            <v>ROCM861219HCLDBN00</v>
          </cell>
          <cell r="C177" t="str">
            <v>32-03-86-1754-7</v>
          </cell>
          <cell r="D177" t="str">
            <v>RODRIGUEZ CIBRIAN JOSE MANUEL</v>
          </cell>
          <cell r="E177" t="str">
            <v>SECRETARIA DEL AYUNTAMIENTO</v>
          </cell>
          <cell r="F177" t="str">
            <v>SEGURIDAD PUBLICA</v>
          </cell>
          <cell r="G177" t="str">
            <v>POLICIA</v>
          </cell>
          <cell r="H177" t="str">
            <v>1206018</v>
          </cell>
          <cell r="I177">
            <v>8000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8000</v>
          </cell>
          <cell r="Y177">
            <v>698</v>
          </cell>
          <cell r="Z177">
            <v>176</v>
          </cell>
          <cell r="AA177">
            <v>0</v>
          </cell>
          <cell r="AB177">
            <v>0</v>
          </cell>
          <cell r="AC177">
            <v>0</v>
          </cell>
          <cell r="AD177">
            <v>0</v>
          </cell>
          <cell r="AE177">
            <v>0</v>
          </cell>
          <cell r="AF177">
            <v>0</v>
          </cell>
          <cell r="AG177">
            <v>0</v>
          </cell>
          <cell r="AH177">
            <v>0</v>
          </cell>
          <cell r="AI177">
            <v>0</v>
          </cell>
          <cell r="AJ177">
            <v>0</v>
          </cell>
          <cell r="AK177">
            <v>0</v>
          </cell>
          <cell r="AL177">
            <v>0</v>
          </cell>
          <cell r="AM177">
            <v>874</v>
          </cell>
          <cell r="AN177">
            <v>7126</v>
          </cell>
        </row>
        <row r="178">
          <cell r="A178" t="str">
            <v>EM02436</v>
          </cell>
          <cell r="B178" t="str">
            <v>AIAJ781129HCLRRN06</v>
          </cell>
          <cell r="C178" t="str">
            <v>32-12-78-0220-8</v>
          </cell>
          <cell r="D178" t="str">
            <v>ARRIAZOLA ARAIZA JUAN LUIS</v>
          </cell>
          <cell r="E178" t="str">
            <v>SECRETARIA DEL AYUNTAMIENTO</v>
          </cell>
          <cell r="F178" t="str">
            <v>SEGURIDAD PUBLICA</v>
          </cell>
          <cell r="G178" t="str">
            <v>POLICIA</v>
          </cell>
          <cell r="H178" t="str">
            <v>1206018</v>
          </cell>
          <cell r="I178">
            <v>8000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8000</v>
          </cell>
          <cell r="Y178">
            <v>698</v>
          </cell>
          <cell r="Z178">
            <v>176</v>
          </cell>
          <cell r="AA178">
            <v>0</v>
          </cell>
          <cell r="AB178">
            <v>0</v>
          </cell>
          <cell r="AC178">
            <v>0</v>
          </cell>
          <cell r="AD178">
            <v>0</v>
          </cell>
          <cell r="AE178">
            <v>0</v>
          </cell>
          <cell r="AF178">
            <v>0</v>
          </cell>
          <cell r="AG178">
            <v>0</v>
          </cell>
          <cell r="AH178">
            <v>0</v>
          </cell>
          <cell r="AI178">
            <v>0</v>
          </cell>
          <cell r="AJ178">
            <v>0</v>
          </cell>
          <cell r="AK178">
            <v>0</v>
          </cell>
          <cell r="AL178">
            <v>0</v>
          </cell>
          <cell r="AM178">
            <v>874</v>
          </cell>
          <cell r="AN178">
            <v>7126</v>
          </cell>
        </row>
        <row r="179">
          <cell r="A179" t="str">
            <v>EM02437</v>
          </cell>
          <cell r="B179" t="str">
            <v>AIGP900809HCLVNB02</v>
          </cell>
          <cell r="C179" t="str">
            <v>32-07-90-3111-1</v>
          </cell>
          <cell r="D179" t="str">
            <v>AVILES GONZALEZ PABLO ADRIAN</v>
          </cell>
          <cell r="E179" t="str">
            <v>SECRETARIA DEL AYUNTAMIENTO</v>
          </cell>
          <cell r="F179" t="str">
            <v>SEGURIDAD PUBLICA</v>
          </cell>
          <cell r="G179" t="str">
            <v>POLICIA</v>
          </cell>
          <cell r="H179" t="str">
            <v>1206018</v>
          </cell>
          <cell r="I179">
            <v>8000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8000</v>
          </cell>
          <cell r="Y179">
            <v>698</v>
          </cell>
          <cell r="Z179">
            <v>176</v>
          </cell>
          <cell r="AA179">
            <v>0</v>
          </cell>
          <cell r="AB179">
            <v>0</v>
          </cell>
          <cell r="AC179">
            <v>0</v>
          </cell>
          <cell r="AD179">
            <v>0</v>
          </cell>
          <cell r="AE179">
            <v>0</v>
          </cell>
          <cell r="AF179">
            <v>0</v>
          </cell>
          <cell r="AG179">
            <v>0</v>
          </cell>
          <cell r="AH179">
            <v>0</v>
          </cell>
          <cell r="AI179">
            <v>0</v>
          </cell>
          <cell r="AJ179">
            <v>0</v>
          </cell>
          <cell r="AK179">
            <v>0</v>
          </cell>
          <cell r="AL179">
            <v>0</v>
          </cell>
          <cell r="AM179">
            <v>874</v>
          </cell>
          <cell r="AN179">
            <v>7126</v>
          </cell>
        </row>
        <row r="180">
          <cell r="A180" t="str">
            <v>EM02438</v>
          </cell>
          <cell r="B180" t="str">
            <v>MOFE780405HCLRNM04</v>
          </cell>
          <cell r="C180" t="str">
            <v>32-94-77-8473-5</v>
          </cell>
          <cell r="D180" t="str">
            <v>MORALES FUENTES EMILIO</v>
          </cell>
          <cell r="E180" t="str">
            <v>SECRETARIA DEL AYUNTAMIENTO</v>
          </cell>
          <cell r="F180" t="str">
            <v>SEGURIDAD PUBLICA</v>
          </cell>
          <cell r="G180" t="str">
            <v>POLICIA</v>
          </cell>
          <cell r="H180" t="str">
            <v>1206018</v>
          </cell>
          <cell r="I180">
            <v>8000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8000</v>
          </cell>
          <cell r="Y180">
            <v>698</v>
          </cell>
          <cell r="Z180">
            <v>176</v>
          </cell>
          <cell r="AA180">
            <v>0</v>
          </cell>
          <cell r="AB180">
            <v>0</v>
          </cell>
          <cell r="AC180">
            <v>0</v>
          </cell>
          <cell r="AD180">
            <v>0</v>
          </cell>
          <cell r="AE180">
            <v>0</v>
          </cell>
          <cell r="AF180">
            <v>0</v>
          </cell>
          <cell r="AG180">
            <v>0</v>
          </cell>
          <cell r="AH180">
            <v>0</v>
          </cell>
          <cell r="AI180">
            <v>0</v>
          </cell>
          <cell r="AJ180">
            <v>0</v>
          </cell>
          <cell r="AK180">
            <v>0</v>
          </cell>
          <cell r="AL180">
            <v>0</v>
          </cell>
          <cell r="AM180">
            <v>874</v>
          </cell>
          <cell r="AN180">
            <v>7126</v>
          </cell>
        </row>
        <row r="181">
          <cell r="A181" t="str">
            <v>EM02440</v>
          </cell>
          <cell r="B181" t="str">
            <v>TESD951113HCLRLG04</v>
          </cell>
          <cell r="C181" t="str">
            <v>60-13-95-0459-5</v>
          </cell>
          <cell r="D181" t="str">
            <v>TREVIÑO SALAZAR DIEGO BERSAI</v>
          </cell>
          <cell r="E181" t="str">
            <v>SECRETARIA DEL AYUNTAMIENTO</v>
          </cell>
          <cell r="F181" t="str">
            <v>PROTECCION CIVIL</v>
          </cell>
          <cell r="G181" t="str">
            <v>PARAMEDICOS</v>
          </cell>
          <cell r="H181" t="str">
            <v>1207019</v>
          </cell>
          <cell r="I181">
            <v>5500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5500</v>
          </cell>
          <cell r="Y181">
            <v>100</v>
          </cell>
          <cell r="Z181">
            <v>120</v>
          </cell>
          <cell r="AA181">
            <v>0</v>
          </cell>
          <cell r="AB181">
            <v>0</v>
          </cell>
          <cell r="AC181">
            <v>0</v>
          </cell>
          <cell r="AD181">
            <v>0</v>
          </cell>
          <cell r="AE181">
            <v>0</v>
          </cell>
          <cell r="AF181">
            <v>0</v>
          </cell>
          <cell r="AG181">
            <v>0</v>
          </cell>
          <cell r="AH181">
            <v>0</v>
          </cell>
          <cell r="AI181">
            <v>0</v>
          </cell>
          <cell r="AJ181">
            <v>0</v>
          </cell>
          <cell r="AK181">
            <v>0</v>
          </cell>
          <cell r="AL181">
            <v>0</v>
          </cell>
          <cell r="AM181">
            <v>220</v>
          </cell>
          <cell r="AN181">
            <v>5280</v>
          </cell>
        </row>
        <row r="182">
          <cell r="A182" t="str">
            <v>EM40055</v>
          </cell>
          <cell r="B182" t="str">
            <v>SAVC800109MCLNLR03</v>
          </cell>
          <cell r="C182" t="str">
            <v>60-94-80-7564-7</v>
          </cell>
          <cell r="D182" t="str">
            <v>SANCHEZ VALDES CARMEN JULIA</v>
          </cell>
          <cell r="E182" t="str">
            <v>CABILDO</v>
          </cell>
          <cell r="F182" t="str">
            <v>CUERPO EDILICIO</v>
          </cell>
          <cell r="G182" t="str">
            <v>REGIDORES</v>
          </cell>
          <cell r="H182" t="str">
            <v>0201017</v>
          </cell>
          <cell r="I182">
            <v>16800</v>
          </cell>
          <cell r="J182">
            <v>0</v>
          </cell>
          <cell r="K182">
            <v>0</v>
          </cell>
          <cell r="L182">
            <v>0</v>
          </cell>
          <cell r="M182">
            <v>2000</v>
          </cell>
          <cell r="N182">
            <v>0</v>
          </cell>
          <cell r="O182">
            <v>0</v>
          </cell>
          <cell r="P182">
            <v>0</v>
          </cell>
          <cell r="Q182">
            <v>0</v>
          </cell>
          <cell r="R182">
            <v>0</v>
          </cell>
          <cell r="S182">
            <v>0</v>
          </cell>
          <cell r="T182">
            <v>0</v>
          </cell>
          <cell r="U182">
            <v>0</v>
          </cell>
          <cell r="V182">
            <v>0</v>
          </cell>
          <cell r="W182">
            <v>0</v>
          </cell>
          <cell r="X182">
            <v>18800</v>
          </cell>
          <cell r="Y182">
            <v>2920</v>
          </cell>
          <cell r="Z182">
            <v>370</v>
          </cell>
          <cell r="AA182">
            <v>500</v>
          </cell>
          <cell r="AB182">
            <v>0</v>
          </cell>
          <cell r="AC182">
            <v>0</v>
          </cell>
          <cell r="AD182">
            <v>0</v>
          </cell>
          <cell r="AE182">
            <v>0</v>
          </cell>
          <cell r="AF182">
            <v>0</v>
          </cell>
          <cell r="AG182">
            <v>0</v>
          </cell>
          <cell r="AH182">
            <v>0</v>
          </cell>
          <cell r="AI182">
            <v>0</v>
          </cell>
          <cell r="AJ182">
            <v>0</v>
          </cell>
          <cell r="AK182">
            <v>0</v>
          </cell>
          <cell r="AL182">
            <v>0</v>
          </cell>
          <cell r="AM182">
            <v>3790</v>
          </cell>
          <cell r="AN182">
            <v>15010</v>
          </cell>
        </row>
        <row r="183">
          <cell r="A183" t="str">
            <v>EM40056</v>
          </cell>
          <cell r="B183" t="str">
            <v>GOPA750220HCLNXR01</v>
          </cell>
          <cell r="C183" t="str">
            <v>32-91-75-7784-6</v>
          </cell>
          <cell r="D183" t="str">
            <v>GONZÁLEZ PEÑA JOSÉ ARCADIO</v>
          </cell>
          <cell r="E183" t="str">
            <v>CABILDO</v>
          </cell>
          <cell r="F183" t="str">
            <v>CUERPO EDILICIO</v>
          </cell>
          <cell r="G183" t="str">
            <v>REGIDORES</v>
          </cell>
          <cell r="H183" t="str">
            <v>0201017</v>
          </cell>
          <cell r="I183">
            <v>16800</v>
          </cell>
          <cell r="J183">
            <v>0</v>
          </cell>
          <cell r="K183">
            <v>0</v>
          </cell>
          <cell r="L183">
            <v>0</v>
          </cell>
          <cell r="M183">
            <v>2000</v>
          </cell>
          <cell r="N183">
            <v>0</v>
          </cell>
          <cell r="O183">
            <v>0</v>
          </cell>
          <cell r="P183">
            <v>0</v>
          </cell>
          <cell r="Q183">
            <v>0</v>
          </cell>
          <cell r="R183">
            <v>0</v>
          </cell>
          <cell r="S183">
            <v>0</v>
          </cell>
          <cell r="T183">
            <v>0</v>
          </cell>
          <cell r="U183">
            <v>0</v>
          </cell>
          <cell r="V183">
            <v>0</v>
          </cell>
          <cell r="W183">
            <v>0</v>
          </cell>
          <cell r="X183">
            <v>18800</v>
          </cell>
          <cell r="Y183">
            <v>2920</v>
          </cell>
          <cell r="Z183">
            <v>370</v>
          </cell>
          <cell r="AA183">
            <v>0</v>
          </cell>
          <cell r="AB183">
            <v>0</v>
          </cell>
          <cell r="AC183">
            <v>0</v>
          </cell>
          <cell r="AD183">
            <v>0</v>
          </cell>
          <cell r="AE183">
            <v>0</v>
          </cell>
          <cell r="AF183">
            <v>0</v>
          </cell>
          <cell r="AG183">
            <v>0</v>
          </cell>
          <cell r="AH183">
            <v>0</v>
          </cell>
          <cell r="AI183">
            <v>0</v>
          </cell>
          <cell r="AJ183">
            <v>0</v>
          </cell>
          <cell r="AK183">
            <v>0</v>
          </cell>
          <cell r="AL183">
            <v>0</v>
          </cell>
          <cell r="AM183">
            <v>3290</v>
          </cell>
          <cell r="AN183">
            <v>15510</v>
          </cell>
        </row>
        <row r="184">
          <cell r="A184" t="str">
            <v>EM40057</v>
          </cell>
          <cell r="B184" t="str">
            <v>SABL731213MCLLRC00</v>
          </cell>
          <cell r="C184" t="str">
            <v>32-91-73-8328-6</v>
          </cell>
          <cell r="D184" t="str">
            <v>SALAS BARRÓN LUCIA GUADALUPE</v>
          </cell>
          <cell r="E184" t="str">
            <v>CABILDO</v>
          </cell>
          <cell r="F184" t="str">
            <v>CUERPO EDILICIO</v>
          </cell>
          <cell r="G184" t="str">
            <v>REGIDORES</v>
          </cell>
          <cell r="H184" t="str">
            <v>0201017</v>
          </cell>
          <cell r="I184">
            <v>16800</v>
          </cell>
          <cell r="J184">
            <v>0</v>
          </cell>
          <cell r="K184">
            <v>0</v>
          </cell>
          <cell r="L184">
            <v>0</v>
          </cell>
          <cell r="M184">
            <v>2000</v>
          </cell>
          <cell r="N184">
            <v>0</v>
          </cell>
          <cell r="O184">
            <v>0</v>
          </cell>
          <cell r="P184">
            <v>0</v>
          </cell>
          <cell r="Q184">
            <v>0</v>
          </cell>
          <cell r="R184">
            <v>0</v>
          </cell>
          <cell r="S184">
            <v>0</v>
          </cell>
          <cell r="T184">
            <v>0</v>
          </cell>
          <cell r="U184">
            <v>0</v>
          </cell>
          <cell r="V184">
            <v>0</v>
          </cell>
          <cell r="W184">
            <v>0</v>
          </cell>
          <cell r="X184">
            <v>18800</v>
          </cell>
          <cell r="Y184">
            <v>2920</v>
          </cell>
          <cell r="Z184">
            <v>370</v>
          </cell>
          <cell r="AA184">
            <v>0</v>
          </cell>
          <cell r="AB184">
            <v>0</v>
          </cell>
          <cell r="AC184">
            <v>0</v>
          </cell>
          <cell r="AD184">
            <v>0</v>
          </cell>
          <cell r="AE184">
            <v>0</v>
          </cell>
          <cell r="AF184">
            <v>0</v>
          </cell>
          <cell r="AG184">
            <v>0</v>
          </cell>
          <cell r="AH184">
            <v>0</v>
          </cell>
          <cell r="AI184">
            <v>0</v>
          </cell>
          <cell r="AJ184">
            <v>0</v>
          </cell>
          <cell r="AK184">
            <v>0</v>
          </cell>
          <cell r="AL184">
            <v>0</v>
          </cell>
          <cell r="AM184">
            <v>3290</v>
          </cell>
          <cell r="AN184">
            <v>15510</v>
          </cell>
        </row>
        <row r="185">
          <cell r="A185" t="str">
            <v>EM40058</v>
          </cell>
          <cell r="B185" t="str">
            <v>MARF870204MCLLDR03</v>
          </cell>
          <cell r="C185" t="str">
            <v>32-10-87-1608-8</v>
          </cell>
          <cell r="D185" t="str">
            <v>MALACARA RODRÍGUEZ FRIDA CONCEPCIÓN</v>
          </cell>
          <cell r="E185" t="str">
            <v>CABILDO</v>
          </cell>
          <cell r="F185" t="str">
            <v>CUERPO EDILICIO</v>
          </cell>
          <cell r="G185" t="str">
            <v>REGIDORES</v>
          </cell>
          <cell r="H185" t="str">
            <v>0201017</v>
          </cell>
          <cell r="I185">
            <v>16800</v>
          </cell>
          <cell r="J185">
            <v>0</v>
          </cell>
          <cell r="K185">
            <v>0</v>
          </cell>
          <cell r="L185">
            <v>0</v>
          </cell>
          <cell r="M185">
            <v>2000</v>
          </cell>
          <cell r="N185">
            <v>0</v>
          </cell>
          <cell r="O185">
            <v>0</v>
          </cell>
          <cell r="P185">
            <v>0</v>
          </cell>
          <cell r="Q185">
            <v>0</v>
          </cell>
          <cell r="R185">
            <v>0</v>
          </cell>
          <cell r="S185">
            <v>0</v>
          </cell>
          <cell r="T185">
            <v>0</v>
          </cell>
          <cell r="U185">
            <v>0</v>
          </cell>
          <cell r="V185">
            <v>0</v>
          </cell>
          <cell r="W185">
            <v>0</v>
          </cell>
          <cell r="X185">
            <v>18800</v>
          </cell>
          <cell r="Y185">
            <v>2920</v>
          </cell>
          <cell r="Z185">
            <v>370</v>
          </cell>
          <cell r="AA185">
            <v>0</v>
          </cell>
          <cell r="AB185">
            <v>0</v>
          </cell>
          <cell r="AC185">
            <v>0</v>
          </cell>
          <cell r="AD185">
            <v>0</v>
          </cell>
          <cell r="AE185">
            <v>0</v>
          </cell>
          <cell r="AF185">
            <v>0</v>
          </cell>
          <cell r="AG185">
            <v>0</v>
          </cell>
          <cell r="AH185">
            <v>0</v>
          </cell>
          <cell r="AI185">
            <v>0</v>
          </cell>
          <cell r="AJ185">
            <v>0</v>
          </cell>
          <cell r="AK185">
            <v>0</v>
          </cell>
          <cell r="AL185">
            <v>0</v>
          </cell>
          <cell r="AM185">
            <v>3290</v>
          </cell>
          <cell r="AN185">
            <v>15510</v>
          </cell>
        </row>
        <row r="186">
          <cell r="A186" t="str">
            <v>EM40059</v>
          </cell>
          <cell r="B186" t="str">
            <v>GULB590522MCLZPL01</v>
          </cell>
          <cell r="C186" t="str">
            <v>32-77-59-2734-9</v>
          </cell>
          <cell r="D186" t="str">
            <v>GUZMÁN LÓPEZ BLANCA ESTELA</v>
          </cell>
          <cell r="E186" t="str">
            <v>CABILDO</v>
          </cell>
          <cell r="F186" t="str">
            <v>CUERPO EDILICIO</v>
          </cell>
          <cell r="G186" t="str">
            <v>REGIDORES</v>
          </cell>
          <cell r="H186" t="str">
            <v>0201017</v>
          </cell>
          <cell r="I186">
            <v>16800</v>
          </cell>
          <cell r="J186">
            <v>0</v>
          </cell>
          <cell r="K186">
            <v>0</v>
          </cell>
          <cell r="L186">
            <v>0</v>
          </cell>
          <cell r="M186">
            <v>2000</v>
          </cell>
          <cell r="N186">
            <v>0</v>
          </cell>
          <cell r="O186">
            <v>0</v>
          </cell>
          <cell r="P186">
            <v>0</v>
          </cell>
          <cell r="Q186">
            <v>0</v>
          </cell>
          <cell r="R186">
            <v>0</v>
          </cell>
          <cell r="S186">
            <v>0</v>
          </cell>
          <cell r="T186">
            <v>0</v>
          </cell>
          <cell r="U186">
            <v>0</v>
          </cell>
          <cell r="V186">
            <v>0</v>
          </cell>
          <cell r="W186">
            <v>0</v>
          </cell>
          <cell r="X186">
            <v>18800</v>
          </cell>
          <cell r="Y186">
            <v>2920</v>
          </cell>
          <cell r="Z186">
            <v>370</v>
          </cell>
          <cell r="AA186">
            <v>500</v>
          </cell>
          <cell r="AB186">
            <v>0</v>
          </cell>
          <cell r="AC186">
            <v>0</v>
          </cell>
          <cell r="AD186">
            <v>0</v>
          </cell>
          <cell r="AE186">
            <v>0</v>
          </cell>
          <cell r="AF186">
            <v>0</v>
          </cell>
          <cell r="AG186">
            <v>0</v>
          </cell>
          <cell r="AH186">
            <v>0</v>
          </cell>
          <cell r="AI186">
            <v>0</v>
          </cell>
          <cell r="AJ186">
            <v>0</v>
          </cell>
          <cell r="AK186">
            <v>0</v>
          </cell>
          <cell r="AL186">
            <v>0</v>
          </cell>
          <cell r="AM186">
            <v>3790</v>
          </cell>
          <cell r="AN186">
            <v>15010</v>
          </cell>
        </row>
        <row r="187">
          <cell r="A187" t="str">
            <v>EM40060</v>
          </cell>
          <cell r="B187" t="str">
            <v>CEDM890327HCLPSL08</v>
          </cell>
          <cell r="C187" t="str">
            <v>32-12-89-2421-7</v>
          </cell>
          <cell r="D187" t="str">
            <v>CEPEDA DESTENAVE MELCHOR</v>
          </cell>
          <cell r="E187" t="str">
            <v>CABILDO</v>
          </cell>
          <cell r="F187" t="str">
            <v>CUERPO EDILICIO</v>
          </cell>
          <cell r="G187" t="str">
            <v>REGIDORES</v>
          </cell>
          <cell r="H187" t="str">
            <v>0201017</v>
          </cell>
          <cell r="I187">
            <v>16800</v>
          </cell>
          <cell r="J187">
            <v>0</v>
          </cell>
          <cell r="K187">
            <v>0</v>
          </cell>
          <cell r="L187">
            <v>0</v>
          </cell>
          <cell r="M187">
            <v>2000</v>
          </cell>
          <cell r="N187">
            <v>0</v>
          </cell>
          <cell r="O187">
            <v>0</v>
          </cell>
          <cell r="P187">
            <v>0</v>
          </cell>
          <cell r="Q187">
            <v>0</v>
          </cell>
          <cell r="R187">
            <v>0</v>
          </cell>
          <cell r="S187">
            <v>0</v>
          </cell>
          <cell r="T187">
            <v>0</v>
          </cell>
          <cell r="U187">
            <v>0</v>
          </cell>
          <cell r="V187">
            <v>0</v>
          </cell>
          <cell r="W187">
            <v>0</v>
          </cell>
          <cell r="X187">
            <v>18800</v>
          </cell>
          <cell r="Y187">
            <v>2920</v>
          </cell>
          <cell r="Z187">
            <v>370</v>
          </cell>
          <cell r="AA187">
            <v>500</v>
          </cell>
          <cell r="AB187">
            <v>0</v>
          </cell>
          <cell r="AC187">
            <v>0</v>
          </cell>
          <cell r="AD187">
            <v>0</v>
          </cell>
          <cell r="AE187">
            <v>0</v>
          </cell>
          <cell r="AF187">
            <v>0</v>
          </cell>
          <cell r="AG187">
            <v>0</v>
          </cell>
          <cell r="AH187">
            <v>0</v>
          </cell>
          <cell r="AI187">
            <v>0</v>
          </cell>
          <cell r="AJ187">
            <v>0</v>
          </cell>
          <cell r="AK187">
            <v>0</v>
          </cell>
          <cell r="AL187">
            <v>0</v>
          </cell>
          <cell r="AM187">
            <v>3790</v>
          </cell>
          <cell r="AN187">
            <v>15010</v>
          </cell>
        </row>
        <row r="188">
          <cell r="A188" t="str">
            <v>EM40061</v>
          </cell>
          <cell r="B188" t="str">
            <v>LOFH590809HCLRLM00</v>
          </cell>
          <cell r="C188" t="str">
            <v>03-14-59-0554-7</v>
          </cell>
          <cell r="D188" t="str">
            <v>LOERA FLORES JOSÉ HOMERO</v>
          </cell>
          <cell r="E188" t="str">
            <v>CABILDO</v>
          </cell>
          <cell r="F188" t="str">
            <v>CUERPO EDILICIO</v>
          </cell>
          <cell r="G188" t="str">
            <v>REGIDORES</v>
          </cell>
          <cell r="H188" t="str">
            <v>0201017</v>
          </cell>
          <cell r="I188">
            <v>16800</v>
          </cell>
          <cell r="J188">
            <v>0</v>
          </cell>
          <cell r="K188">
            <v>0</v>
          </cell>
          <cell r="L188">
            <v>0</v>
          </cell>
          <cell r="M188">
            <v>2000</v>
          </cell>
          <cell r="N188">
            <v>0</v>
          </cell>
          <cell r="O188">
            <v>0</v>
          </cell>
          <cell r="P188">
            <v>0</v>
          </cell>
          <cell r="Q188">
            <v>0</v>
          </cell>
          <cell r="R188">
            <v>0</v>
          </cell>
          <cell r="S188">
            <v>0</v>
          </cell>
          <cell r="T188">
            <v>0</v>
          </cell>
          <cell r="U188">
            <v>0</v>
          </cell>
          <cell r="V188">
            <v>0</v>
          </cell>
          <cell r="W188">
            <v>0</v>
          </cell>
          <cell r="X188">
            <v>18800</v>
          </cell>
          <cell r="Y188">
            <v>2920</v>
          </cell>
          <cell r="Z188">
            <v>370</v>
          </cell>
          <cell r="AA188">
            <v>500</v>
          </cell>
          <cell r="AB188">
            <v>0</v>
          </cell>
          <cell r="AC188">
            <v>0</v>
          </cell>
          <cell r="AD188">
            <v>0</v>
          </cell>
          <cell r="AE188">
            <v>0</v>
          </cell>
          <cell r="AF188">
            <v>0</v>
          </cell>
          <cell r="AG188">
            <v>0</v>
          </cell>
          <cell r="AH188">
            <v>0</v>
          </cell>
          <cell r="AI188">
            <v>0</v>
          </cell>
          <cell r="AJ188">
            <v>0</v>
          </cell>
          <cell r="AK188">
            <v>0</v>
          </cell>
          <cell r="AL188">
            <v>0</v>
          </cell>
          <cell r="AM188">
            <v>3790</v>
          </cell>
          <cell r="AN188">
            <v>15010</v>
          </cell>
        </row>
        <row r="189">
          <cell r="A189" t="str">
            <v>EM40062</v>
          </cell>
          <cell r="B189" t="str">
            <v>TILF820514MCLRZB01</v>
          </cell>
          <cell r="C189" t="str">
            <v>32-00-82-6993-1</v>
          </cell>
          <cell r="D189" t="str">
            <v>TRISTAN LEZA FABIOLA DEYANIRA </v>
          </cell>
          <cell r="E189" t="str">
            <v>PRESIDENCIA</v>
          </cell>
          <cell r="F189" t="str">
            <v>PRESIDENCIA</v>
          </cell>
          <cell r="G189" t="str">
            <v>CORDINADOR</v>
          </cell>
          <cell r="H189" t="str">
            <v>0103002</v>
          </cell>
          <cell r="I189">
            <v>15000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15000</v>
          </cell>
          <cell r="Y189">
            <v>2110</v>
          </cell>
          <cell r="Z189">
            <v>330</v>
          </cell>
          <cell r="AA189">
            <v>500</v>
          </cell>
          <cell r="AB189">
            <v>0</v>
          </cell>
          <cell r="AC189">
            <v>0</v>
          </cell>
          <cell r="AD189">
            <v>0</v>
          </cell>
          <cell r="AE189">
            <v>0</v>
          </cell>
          <cell r="AF189">
            <v>0</v>
          </cell>
          <cell r="AG189">
            <v>0</v>
          </cell>
          <cell r="AH189">
            <v>0</v>
          </cell>
          <cell r="AI189">
            <v>0</v>
          </cell>
          <cell r="AJ189">
            <v>0</v>
          </cell>
          <cell r="AK189">
            <v>0</v>
          </cell>
          <cell r="AL189">
            <v>0</v>
          </cell>
          <cell r="AM189">
            <v>2940</v>
          </cell>
          <cell r="AN189">
            <v>12060</v>
          </cell>
        </row>
        <row r="190">
          <cell r="A190" t="str">
            <v>EM40063</v>
          </cell>
          <cell r="B190" t="str">
            <v>RICS720219MCLNRN04</v>
          </cell>
          <cell r="C190" t="str">
            <v>60-89-72-7536-2</v>
          </cell>
          <cell r="D190" t="str">
            <v>RINCÓN CARDONA SANJUANA</v>
          </cell>
          <cell r="E190" t="str">
            <v>CABILDO</v>
          </cell>
          <cell r="F190" t="str">
            <v>CUERPO EDILICIO</v>
          </cell>
          <cell r="G190" t="str">
            <v>REGIDORES</v>
          </cell>
          <cell r="H190" t="str">
            <v>0201017</v>
          </cell>
          <cell r="I190">
            <v>16800</v>
          </cell>
          <cell r="J190">
            <v>0</v>
          </cell>
          <cell r="K190">
            <v>0</v>
          </cell>
          <cell r="L190">
            <v>0</v>
          </cell>
          <cell r="M190">
            <v>2000</v>
          </cell>
          <cell r="N190">
            <v>0</v>
          </cell>
          <cell r="O190">
            <v>0</v>
          </cell>
          <cell r="P190">
            <v>0</v>
          </cell>
          <cell r="Q190">
            <v>0</v>
          </cell>
          <cell r="R190">
            <v>0</v>
          </cell>
          <cell r="S190">
            <v>0</v>
          </cell>
          <cell r="T190">
            <v>0</v>
          </cell>
          <cell r="U190">
            <v>0</v>
          </cell>
          <cell r="V190">
            <v>0</v>
          </cell>
          <cell r="W190">
            <v>0</v>
          </cell>
          <cell r="X190">
            <v>18800</v>
          </cell>
          <cell r="Y190">
            <v>2920</v>
          </cell>
          <cell r="Z190">
            <v>370</v>
          </cell>
          <cell r="AA190">
            <v>0</v>
          </cell>
          <cell r="AB190">
            <v>0</v>
          </cell>
          <cell r="AC190">
            <v>0</v>
          </cell>
          <cell r="AD190">
            <v>0</v>
          </cell>
          <cell r="AE190">
            <v>0</v>
          </cell>
          <cell r="AF190">
            <v>0</v>
          </cell>
          <cell r="AG190">
            <v>0</v>
          </cell>
          <cell r="AH190">
            <v>0</v>
          </cell>
          <cell r="AI190">
            <v>0</v>
          </cell>
          <cell r="AJ190">
            <v>0</v>
          </cell>
          <cell r="AK190">
            <v>0</v>
          </cell>
          <cell r="AL190">
            <v>0</v>
          </cell>
          <cell r="AM190">
            <v>3290</v>
          </cell>
          <cell r="AN190">
            <v>15510</v>
          </cell>
        </row>
        <row r="191">
          <cell r="A191" t="str">
            <v>EM40064</v>
          </cell>
          <cell r="B191" t="str">
            <v>BEPA580629HCLRDN00</v>
          </cell>
          <cell r="C191" t="str">
            <v>03-14-58-0838-6</v>
          </cell>
          <cell r="D191" t="str">
            <v>BERLANGA PADILLA ANTONIO HORACIO </v>
          </cell>
          <cell r="E191" t="str">
            <v>CABILDO</v>
          </cell>
          <cell r="F191" t="str">
            <v>CUERPO EDILICIO</v>
          </cell>
          <cell r="G191" t="str">
            <v>REGIDORES</v>
          </cell>
          <cell r="H191" t="str">
            <v>0201017</v>
          </cell>
          <cell r="I191">
            <v>16800</v>
          </cell>
          <cell r="J191">
            <v>0</v>
          </cell>
          <cell r="K191">
            <v>0</v>
          </cell>
          <cell r="L191">
            <v>0</v>
          </cell>
          <cell r="M191">
            <v>2000</v>
          </cell>
          <cell r="N191">
            <v>0</v>
          </cell>
          <cell r="O191">
            <v>0</v>
          </cell>
          <cell r="P191">
            <v>0</v>
          </cell>
          <cell r="Q191">
            <v>0</v>
          </cell>
          <cell r="R191">
            <v>0</v>
          </cell>
          <cell r="S191">
            <v>0</v>
          </cell>
          <cell r="T191">
            <v>0</v>
          </cell>
          <cell r="U191">
            <v>0</v>
          </cell>
          <cell r="V191">
            <v>0</v>
          </cell>
          <cell r="W191">
            <v>0</v>
          </cell>
          <cell r="X191">
            <v>18800</v>
          </cell>
          <cell r="Y191">
            <v>2920</v>
          </cell>
          <cell r="Z191">
            <v>370</v>
          </cell>
          <cell r="AA191">
            <v>0</v>
          </cell>
          <cell r="AB191">
            <v>0</v>
          </cell>
          <cell r="AC191">
            <v>0</v>
          </cell>
          <cell r="AD191">
            <v>0</v>
          </cell>
          <cell r="AE191">
            <v>0</v>
          </cell>
          <cell r="AF191">
            <v>0</v>
          </cell>
          <cell r="AG191">
            <v>0</v>
          </cell>
          <cell r="AH191">
            <v>0</v>
          </cell>
          <cell r="AI191">
            <v>0</v>
          </cell>
          <cell r="AJ191">
            <v>0</v>
          </cell>
          <cell r="AK191">
            <v>0</v>
          </cell>
          <cell r="AL191">
            <v>0</v>
          </cell>
          <cell r="AM191">
            <v>3290</v>
          </cell>
          <cell r="AN191">
            <v>15510</v>
          </cell>
        </row>
        <row r="192">
          <cell r="A192" t="str">
            <v>EM40065</v>
          </cell>
          <cell r="B192" t="str">
            <v>MXAS640812HCLNLL01</v>
          </cell>
          <cell r="C192" t="str">
            <v>32-83-64-8465-2</v>
          </cell>
          <cell r="D192" t="str">
            <v>MENDOZA ALONSO SALVADOR</v>
          </cell>
          <cell r="E192" t="str">
            <v>OBRAS PUBLICAS</v>
          </cell>
          <cell r="F192" t="str">
            <v>DESARROLLO URBANO</v>
          </cell>
          <cell r="G192" t="str">
            <v>CORDINADOR</v>
          </cell>
          <cell r="H192" t="str">
            <v>0901013</v>
          </cell>
          <cell r="I192">
            <v>13000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13000</v>
          </cell>
          <cell r="Y192">
            <v>1682</v>
          </cell>
          <cell r="Z192">
            <v>286</v>
          </cell>
          <cell r="AA192">
            <v>500</v>
          </cell>
          <cell r="AB192">
            <v>0</v>
          </cell>
          <cell r="AC192">
            <v>0</v>
          </cell>
          <cell r="AD192">
            <v>0</v>
          </cell>
          <cell r="AE192">
            <v>0</v>
          </cell>
          <cell r="AF192">
            <v>0</v>
          </cell>
          <cell r="AG192">
            <v>0</v>
          </cell>
          <cell r="AH192">
            <v>0</v>
          </cell>
          <cell r="AI192">
            <v>0</v>
          </cell>
          <cell r="AJ192">
            <v>0</v>
          </cell>
          <cell r="AK192">
            <v>0</v>
          </cell>
          <cell r="AL192">
            <v>0</v>
          </cell>
          <cell r="AM192">
            <v>2468</v>
          </cell>
          <cell r="AN192">
            <v>10532</v>
          </cell>
        </row>
        <row r="193">
          <cell r="A193" t="str">
            <v>EM40066</v>
          </cell>
          <cell r="B193" t="str">
            <v>TEMA660326HTSRDL06</v>
          </cell>
          <cell r="C193" t="str">
            <v>32-91-66-7565-8</v>
          </cell>
          <cell r="D193" t="str">
            <v>TREVIÑO MEDRANO ALFONSO</v>
          </cell>
          <cell r="E193" t="str">
            <v>OBRAS PUBLICAS</v>
          </cell>
          <cell r="F193" t="str">
            <v>DESARROLLO URBANO</v>
          </cell>
          <cell r="G193" t="str">
            <v>DIRECTOR</v>
          </cell>
          <cell r="H193" t="str">
            <v>0901013</v>
          </cell>
          <cell r="I193">
            <v>16800</v>
          </cell>
          <cell r="J193">
            <v>0</v>
          </cell>
          <cell r="K193">
            <v>0</v>
          </cell>
          <cell r="L193">
            <v>0</v>
          </cell>
          <cell r="M193">
            <v>0</v>
          </cell>
          <cell r="N193">
            <v>2000</v>
          </cell>
          <cell r="O193">
            <v>0</v>
          </cell>
          <cell r="P193">
            <v>0</v>
          </cell>
          <cell r="Q193">
            <v>0</v>
          </cell>
          <cell r="R193">
            <v>0</v>
          </cell>
          <cell r="S193">
            <v>0</v>
          </cell>
          <cell r="T193">
            <v>0</v>
          </cell>
          <cell r="U193">
            <v>0</v>
          </cell>
          <cell r="V193">
            <v>0</v>
          </cell>
          <cell r="W193">
            <v>0</v>
          </cell>
          <cell r="X193">
            <v>18800</v>
          </cell>
          <cell r="Y193">
            <v>2920</v>
          </cell>
          <cell r="Z193">
            <v>370</v>
          </cell>
          <cell r="AA193">
            <v>500</v>
          </cell>
          <cell r="AB193">
            <v>0</v>
          </cell>
          <cell r="AC193">
            <v>0</v>
          </cell>
          <cell r="AD193">
            <v>0</v>
          </cell>
          <cell r="AE193">
            <v>0</v>
          </cell>
          <cell r="AF193">
            <v>0</v>
          </cell>
          <cell r="AG193">
            <v>0</v>
          </cell>
          <cell r="AH193">
            <v>0</v>
          </cell>
          <cell r="AI193">
            <v>0</v>
          </cell>
          <cell r="AJ193">
            <v>0</v>
          </cell>
          <cell r="AK193">
            <v>0</v>
          </cell>
          <cell r="AL193">
            <v>0</v>
          </cell>
          <cell r="AM193">
            <v>3790</v>
          </cell>
          <cell r="AN193">
            <v>15010</v>
          </cell>
        </row>
        <row r="194">
          <cell r="A194" t="str">
            <v>EM40067</v>
          </cell>
          <cell r="B194" t="str">
            <v>AAES660606MCLYSN03</v>
          </cell>
          <cell r="C194" t="str">
            <v>32-87-66-2760-8</v>
          </cell>
          <cell r="D194" t="str">
            <v>AYALA ESTRADA SONIA</v>
          </cell>
          <cell r="E194" t="str">
            <v>SECRETARIA DEL AYUNTAMIENTO</v>
          </cell>
          <cell r="F194" t="str">
            <v>ATENCION CIUDADANA</v>
          </cell>
          <cell r="G194" t="str">
            <v>AUXILIAR OPERATIVO</v>
          </cell>
          <cell r="H194" t="str">
            <v>1203022</v>
          </cell>
          <cell r="I194">
            <v>5000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5000</v>
          </cell>
          <cell r="Y194">
            <v>14</v>
          </cell>
          <cell r="Z194">
            <v>110</v>
          </cell>
          <cell r="AA194">
            <v>100</v>
          </cell>
          <cell r="AB194">
            <v>0</v>
          </cell>
          <cell r="AC194">
            <v>0</v>
          </cell>
          <cell r="AD194">
            <v>0</v>
          </cell>
          <cell r="AE194">
            <v>0</v>
          </cell>
          <cell r="AF194">
            <v>0</v>
          </cell>
          <cell r="AG194">
            <v>0</v>
          </cell>
          <cell r="AH194">
            <v>0</v>
          </cell>
          <cell r="AI194">
            <v>0</v>
          </cell>
          <cell r="AJ194">
            <v>0</v>
          </cell>
          <cell r="AK194">
            <v>0</v>
          </cell>
          <cell r="AL194">
            <v>0</v>
          </cell>
          <cell r="AM194">
            <v>224</v>
          </cell>
          <cell r="AN194">
            <v>4776</v>
          </cell>
        </row>
        <row r="195">
          <cell r="A195" t="str">
            <v>EM40068</v>
          </cell>
          <cell r="B195" t="str">
            <v>FOCN700429MCLLRR08</v>
          </cell>
          <cell r="C195" t="str">
            <v>03-14-70-1030-4</v>
          </cell>
          <cell r="D195" t="str">
            <v>FLORES CORONADO NORMA ODILA</v>
          </cell>
          <cell r="E195" t="str">
            <v>SECRETARIA DEL AYUNTAMIENTO</v>
          </cell>
          <cell r="F195" t="str">
            <v>PROTECCION CIVIL</v>
          </cell>
          <cell r="G195" t="str">
            <v>PARAMEDICOS</v>
          </cell>
          <cell r="H195" t="str">
            <v>1207019</v>
          </cell>
          <cell r="I195">
            <v>7000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7000</v>
          </cell>
          <cell r="Y195">
            <v>304</v>
          </cell>
          <cell r="Z195">
            <v>154</v>
          </cell>
          <cell r="AA195">
            <v>100</v>
          </cell>
          <cell r="AB195">
            <v>0</v>
          </cell>
          <cell r="AC195">
            <v>0</v>
          </cell>
          <cell r="AD195">
            <v>0</v>
          </cell>
          <cell r="AE195">
            <v>0</v>
          </cell>
          <cell r="AF195">
            <v>0</v>
          </cell>
          <cell r="AG195">
            <v>0</v>
          </cell>
          <cell r="AH195">
            <v>0</v>
          </cell>
          <cell r="AI195">
            <v>0</v>
          </cell>
          <cell r="AJ195">
            <v>0</v>
          </cell>
          <cell r="AK195">
            <v>0</v>
          </cell>
          <cell r="AL195">
            <v>0</v>
          </cell>
          <cell r="AM195">
            <v>558</v>
          </cell>
          <cell r="AN195">
            <v>6442</v>
          </cell>
        </row>
        <row r="196">
          <cell r="A196" t="str">
            <v>EM40069</v>
          </cell>
          <cell r="B196" t="str">
            <v>SAME670710HCLNTL00</v>
          </cell>
          <cell r="C196">
            <v>0</v>
          </cell>
          <cell r="D196" t="str">
            <v>SANCHEZ MATA ELISEO</v>
          </cell>
          <cell r="E196" t="str">
            <v>DESARROLLO SOCIAL</v>
          </cell>
          <cell r="F196" t="str">
            <v>SALUD</v>
          </cell>
          <cell r="G196" t="str">
            <v>AUXILIAR OPERATIVO</v>
          </cell>
          <cell r="H196" t="str">
            <v>1303021</v>
          </cell>
          <cell r="I196">
            <v>6000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6000</v>
          </cell>
          <cell r="Y196">
            <v>154</v>
          </cell>
          <cell r="Z196">
            <v>132</v>
          </cell>
          <cell r="AA196">
            <v>100</v>
          </cell>
          <cell r="AB196">
            <v>0</v>
          </cell>
          <cell r="AC196">
            <v>0</v>
          </cell>
          <cell r="AD196">
            <v>0</v>
          </cell>
          <cell r="AE196">
            <v>0</v>
          </cell>
          <cell r="AF196">
            <v>0</v>
          </cell>
          <cell r="AG196">
            <v>0</v>
          </cell>
          <cell r="AH196">
            <v>0</v>
          </cell>
          <cell r="AI196">
            <v>0</v>
          </cell>
          <cell r="AJ196">
            <v>0</v>
          </cell>
          <cell r="AK196">
            <v>0</v>
          </cell>
          <cell r="AL196">
            <v>0</v>
          </cell>
          <cell r="AM196">
            <v>386</v>
          </cell>
          <cell r="AN196">
            <v>5614</v>
          </cell>
        </row>
        <row r="197">
          <cell r="A197" t="str">
            <v>EM40070</v>
          </cell>
          <cell r="B197" t="str">
            <v>EUBR730507MCLSRS00</v>
          </cell>
          <cell r="C197" t="str">
            <v>32-89-73-8308-2</v>
          </cell>
          <cell r="D197" t="str">
            <v>ESQUIVEL BARRON ROSA ANGELICA</v>
          </cell>
          <cell r="E197" t="str">
            <v>DESARROLLO SOCIAL</v>
          </cell>
          <cell r="F197" t="str">
            <v>SALUD</v>
          </cell>
          <cell r="G197" t="str">
            <v>AUXILIAR OPERATIVO</v>
          </cell>
          <cell r="H197" t="str">
            <v>1303021</v>
          </cell>
          <cell r="I197">
            <v>5000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5000</v>
          </cell>
          <cell r="Y197">
            <v>14</v>
          </cell>
          <cell r="Z197">
            <v>110</v>
          </cell>
          <cell r="AA197">
            <v>100</v>
          </cell>
          <cell r="AB197">
            <v>0</v>
          </cell>
          <cell r="AC197">
            <v>0</v>
          </cell>
          <cell r="AD197">
            <v>0</v>
          </cell>
          <cell r="AE197">
            <v>0</v>
          </cell>
          <cell r="AF197">
            <v>0</v>
          </cell>
          <cell r="AG197">
            <v>0</v>
          </cell>
          <cell r="AH197">
            <v>0</v>
          </cell>
          <cell r="AI197">
            <v>0</v>
          </cell>
          <cell r="AJ197">
            <v>0</v>
          </cell>
          <cell r="AK197">
            <v>0</v>
          </cell>
          <cell r="AL197">
            <v>0</v>
          </cell>
          <cell r="AM197">
            <v>224</v>
          </cell>
          <cell r="AN197">
            <v>4776</v>
          </cell>
        </row>
        <row r="198">
          <cell r="A198" t="str">
            <v>EM40071</v>
          </cell>
          <cell r="B198" t="str">
            <v>LEFU670201HCLNRR06</v>
          </cell>
          <cell r="C198" t="str">
            <v>43-89-67-7946-9</v>
          </cell>
          <cell r="D198" t="str">
            <v>DE LEON FRANCO URBANO</v>
          </cell>
          <cell r="E198" t="str">
            <v>DESARROLLO SOCIAL</v>
          </cell>
          <cell r="F198" t="str">
            <v>DEPORTES</v>
          </cell>
          <cell r="G198" t="str">
            <v>AUXILIAR OPERATIVO</v>
          </cell>
          <cell r="H198" t="str">
            <v>1304001</v>
          </cell>
          <cell r="I198">
            <v>5000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5000</v>
          </cell>
          <cell r="Y198">
            <v>14</v>
          </cell>
          <cell r="Z198">
            <v>110</v>
          </cell>
          <cell r="AA198">
            <v>100</v>
          </cell>
          <cell r="AB198">
            <v>0</v>
          </cell>
          <cell r="AC198">
            <v>0</v>
          </cell>
          <cell r="AD198">
            <v>0</v>
          </cell>
          <cell r="AE198">
            <v>0</v>
          </cell>
          <cell r="AF198">
            <v>0</v>
          </cell>
          <cell r="AG198">
            <v>0</v>
          </cell>
          <cell r="AH198">
            <v>0</v>
          </cell>
          <cell r="AI198">
            <v>0</v>
          </cell>
          <cell r="AJ198">
            <v>0</v>
          </cell>
          <cell r="AK198">
            <v>0</v>
          </cell>
          <cell r="AL198">
            <v>0</v>
          </cell>
          <cell r="AM198">
            <v>224</v>
          </cell>
          <cell r="AN198">
            <v>4776</v>
          </cell>
        </row>
        <row r="199">
          <cell r="A199" t="str">
            <v>EM40072</v>
          </cell>
          <cell r="B199" t="str">
            <v>MEVC780303HCLNRR05</v>
          </cell>
          <cell r="C199" t="str">
            <v>03-14-78-1462-2</v>
          </cell>
          <cell r="D199" t="str">
            <v>MENDOZA VIERA CERVANDO</v>
          </cell>
          <cell r="E199" t="str">
            <v>DESARROLLO SOCIAL</v>
          </cell>
          <cell r="F199" t="str">
            <v>DEPORTES</v>
          </cell>
          <cell r="G199" t="str">
            <v>AUXILIAR OPERATIVO</v>
          </cell>
          <cell r="H199" t="str">
            <v>1304001</v>
          </cell>
          <cell r="I199">
            <v>7000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7000</v>
          </cell>
          <cell r="Y199">
            <v>304</v>
          </cell>
          <cell r="Z199">
            <v>154</v>
          </cell>
          <cell r="AA199">
            <v>100</v>
          </cell>
          <cell r="AB199">
            <v>0</v>
          </cell>
          <cell r="AC199">
            <v>0</v>
          </cell>
          <cell r="AD199">
            <v>0</v>
          </cell>
          <cell r="AE199">
            <v>0</v>
          </cell>
          <cell r="AF199">
            <v>0</v>
          </cell>
          <cell r="AG199">
            <v>0</v>
          </cell>
          <cell r="AH199">
            <v>0</v>
          </cell>
          <cell r="AI199">
            <v>0</v>
          </cell>
          <cell r="AJ199">
            <v>0</v>
          </cell>
          <cell r="AK199">
            <v>0</v>
          </cell>
          <cell r="AL199">
            <v>0</v>
          </cell>
          <cell r="AM199">
            <v>558</v>
          </cell>
          <cell r="AN199">
            <v>6442</v>
          </cell>
        </row>
        <row r="200">
          <cell r="A200" t="str">
            <v>EM40073</v>
          </cell>
          <cell r="B200" t="str">
            <v>AEHM650311MCLLRR02</v>
          </cell>
          <cell r="C200" t="str">
            <v>03-14-65-0798-7</v>
          </cell>
          <cell r="D200" t="str">
            <v>ALEMAN HERNANDEZ MARTHA EULOGIA</v>
          </cell>
          <cell r="E200" t="str">
            <v>DESARROLLO SOCIAL</v>
          </cell>
          <cell r="F200" t="str">
            <v>EDUCACION</v>
          </cell>
          <cell r="G200" t="str">
            <v>AUXILIAR OPERATIVO</v>
          </cell>
          <cell r="H200" t="str">
            <v>1305008</v>
          </cell>
          <cell r="I200">
            <v>5000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5000</v>
          </cell>
          <cell r="Y200">
            <v>14</v>
          </cell>
          <cell r="Z200">
            <v>110</v>
          </cell>
          <cell r="AA200">
            <v>100</v>
          </cell>
          <cell r="AB200">
            <v>0</v>
          </cell>
          <cell r="AC200">
            <v>0</v>
          </cell>
          <cell r="AD200">
            <v>0</v>
          </cell>
          <cell r="AE200">
            <v>0</v>
          </cell>
          <cell r="AF200">
            <v>0</v>
          </cell>
          <cell r="AG200">
            <v>0</v>
          </cell>
          <cell r="AH200">
            <v>0</v>
          </cell>
          <cell r="AI200">
            <v>0</v>
          </cell>
          <cell r="AJ200">
            <v>0</v>
          </cell>
          <cell r="AK200">
            <v>0</v>
          </cell>
          <cell r="AL200">
            <v>0</v>
          </cell>
          <cell r="AM200">
            <v>224</v>
          </cell>
          <cell r="AN200">
            <v>4776</v>
          </cell>
        </row>
        <row r="201">
          <cell r="A201" t="str">
            <v>EM40074</v>
          </cell>
          <cell r="B201" t="str">
            <v>RICL800417MCLNRD02</v>
          </cell>
          <cell r="C201" t="str">
            <v>60-97-80-8107-7</v>
          </cell>
          <cell r="D201" t="str">
            <v>RINCON CARDONA LIDIA GUADALUPE</v>
          </cell>
          <cell r="E201" t="str">
            <v>DESARROLLO SOCIAL</v>
          </cell>
          <cell r="F201" t="str">
            <v>CULTURA</v>
          </cell>
          <cell r="G201" t="str">
            <v>AUXILIAR OPERATIVO</v>
          </cell>
          <cell r="H201" t="str">
            <v>1306006</v>
          </cell>
          <cell r="I201">
            <v>5000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5000</v>
          </cell>
          <cell r="Y201">
            <v>14</v>
          </cell>
          <cell r="Z201">
            <v>110</v>
          </cell>
          <cell r="AA201">
            <v>100</v>
          </cell>
          <cell r="AB201">
            <v>0</v>
          </cell>
          <cell r="AC201">
            <v>0</v>
          </cell>
          <cell r="AD201">
            <v>0</v>
          </cell>
          <cell r="AE201">
            <v>0</v>
          </cell>
          <cell r="AF201">
            <v>0</v>
          </cell>
          <cell r="AG201">
            <v>0</v>
          </cell>
          <cell r="AH201">
            <v>0</v>
          </cell>
          <cell r="AI201">
            <v>0</v>
          </cell>
          <cell r="AJ201">
            <v>0</v>
          </cell>
          <cell r="AK201">
            <v>0</v>
          </cell>
          <cell r="AL201">
            <v>0</v>
          </cell>
          <cell r="AM201">
            <v>224</v>
          </cell>
          <cell r="AN201">
            <v>4776</v>
          </cell>
        </row>
        <row r="202">
          <cell r="A202" t="str">
            <v>EM40075</v>
          </cell>
          <cell r="B202" t="str">
            <v>MOMG721222MCLRRD04</v>
          </cell>
          <cell r="C202" t="str">
            <v>32-87-72-7684-3</v>
          </cell>
          <cell r="D202" t="str">
            <v>MORENO MARTINEZ MARIA GUADALUPE</v>
          </cell>
          <cell r="E202" t="str">
            <v>DESARROLLO SOCIAL</v>
          </cell>
          <cell r="F202" t="str">
            <v>CULTURA</v>
          </cell>
          <cell r="G202" t="str">
            <v>AUXILIAR OPERATIVO</v>
          </cell>
          <cell r="H202" t="str">
            <v>1306006</v>
          </cell>
          <cell r="I202">
            <v>5000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5000</v>
          </cell>
          <cell r="Y202">
            <v>14</v>
          </cell>
          <cell r="Z202">
            <v>110</v>
          </cell>
          <cell r="AA202">
            <v>100</v>
          </cell>
          <cell r="AB202">
            <v>0</v>
          </cell>
          <cell r="AC202">
            <v>0</v>
          </cell>
          <cell r="AD202">
            <v>0</v>
          </cell>
          <cell r="AE202">
            <v>0</v>
          </cell>
          <cell r="AF202">
            <v>0</v>
          </cell>
          <cell r="AG202">
            <v>0</v>
          </cell>
          <cell r="AH202">
            <v>0</v>
          </cell>
          <cell r="AI202">
            <v>0</v>
          </cell>
          <cell r="AJ202">
            <v>0</v>
          </cell>
          <cell r="AK202">
            <v>0</v>
          </cell>
          <cell r="AL202">
            <v>0</v>
          </cell>
          <cell r="AM202">
            <v>224</v>
          </cell>
          <cell r="AN202">
            <v>4776</v>
          </cell>
        </row>
        <row r="203">
          <cell r="A203" t="str">
            <v>EM40076</v>
          </cell>
          <cell r="B203" t="str">
            <v>HECO590403MCLRRL06</v>
          </cell>
          <cell r="C203" t="str">
            <v>32-80-59-3435-6</v>
          </cell>
          <cell r="D203" t="str">
            <v>HERNANDEZ CERVANTES OLGA GUADALUPE</v>
          </cell>
          <cell r="E203" t="str">
            <v>DESARROLLO SOCIAL</v>
          </cell>
          <cell r="F203" t="str">
            <v>CULTURA</v>
          </cell>
          <cell r="G203" t="str">
            <v>AUXILIAR OPERATIVO</v>
          </cell>
          <cell r="H203" t="str">
            <v>1306006</v>
          </cell>
          <cell r="I203">
            <v>5000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5000</v>
          </cell>
          <cell r="Y203">
            <v>14</v>
          </cell>
          <cell r="Z203">
            <v>110</v>
          </cell>
          <cell r="AA203">
            <v>100</v>
          </cell>
          <cell r="AB203">
            <v>0</v>
          </cell>
          <cell r="AC203">
            <v>0</v>
          </cell>
          <cell r="AD203">
            <v>0</v>
          </cell>
          <cell r="AE203">
            <v>0</v>
          </cell>
          <cell r="AF203">
            <v>0</v>
          </cell>
          <cell r="AG203">
            <v>0</v>
          </cell>
          <cell r="AH203">
            <v>0</v>
          </cell>
          <cell r="AI203">
            <v>0</v>
          </cell>
          <cell r="AJ203">
            <v>0</v>
          </cell>
          <cell r="AK203">
            <v>0</v>
          </cell>
          <cell r="AL203">
            <v>0</v>
          </cell>
          <cell r="AM203">
            <v>224</v>
          </cell>
          <cell r="AN203">
            <v>4776</v>
          </cell>
        </row>
        <row r="204">
          <cell r="A204" t="str">
            <v>EM40077</v>
          </cell>
          <cell r="B204" t="str">
            <v>GAGM600114HNLRZL05</v>
          </cell>
          <cell r="C204" t="str">
            <v>43-90-60-1634-0</v>
          </cell>
          <cell r="D204" t="str">
            <v>GARZA GUZMAN MELESIO</v>
          </cell>
          <cell r="E204" t="str">
            <v>DESARROLLO SOCIAL</v>
          </cell>
          <cell r="F204" t="str">
            <v>TURISMO</v>
          </cell>
          <cell r="G204" t="str">
            <v>CORDINADOR</v>
          </cell>
          <cell r="H204" t="str">
            <v>1307003</v>
          </cell>
          <cell r="I204">
            <v>16000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16000</v>
          </cell>
          <cell r="Y204">
            <v>2322</v>
          </cell>
          <cell r="Z204">
            <v>352</v>
          </cell>
          <cell r="AA204">
            <v>500</v>
          </cell>
          <cell r="AB204">
            <v>0</v>
          </cell>
          <cell r="AC204">
            <v>0</v>
          </cell>
          <cell r="AD204">
            <v>0</v>
          </cell>
          <cell r="AE204">
            <v>0</v>
          </cell>
          <cell r="AF204">
            <v>0</v>
          </cell>
          <cell r="AG204">
            <v>0</v>
          </cell>
          <cell r="AH204">
            <v>0</v>
          </cell>
          <cell r="AI204">
            <v>0</v>
          </cell>
          <cell r="AJ204">
            <v>0</v>
          </cell>
          <cell r="AK204">
            <v>0</v>
          </cell>
          <cell r="AL204">
            <v>0</v>
          </cell>
          <cell r="AM204">
            <v>3174</v>
          </cell>
          <cell r="AN204">
            <v>12826</v>
          </cell>
        </row>
        <row r="205">
          <cell r="A205" t="str">
            <v>EM40079</v>
          </cell>
          <cell r="B205" t="str">
            <v>CODH640327HCLSZC03</v>
          </cell>
          <cell r="C205" t="str">
            <v>32-82-64-7336-8</v>
          </cell>
          <cell r="D205" t="str">
            <v>COSS DIAZ DE LEON HECTOR</v>
          </cell>
          <cell r="E205" t="str">
            <v>TESORERIA</v>
          </cell>
          <cell r="F205" t="str">
            <v>CONTABILIDAD</v>
          </cell>
          <cell r="G205" t="str">
            <v>CORDINADOR</v>
          </cell>
          <cell r="H205" t="str">
            <v>1407015</v>
          </cell>
          <cell r="I205">
            <v>13000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13000</v>
          </cell>
          <cell r="Y205">
            <v>1682</v>
          </cell>
          <cell r="Z205">
            <v>286</v>
          </cell>
          <cell r="AA205">
            <v>500</v>
          </cell>
          <cell r="AB205">
            <v>0</v>
          </cell>
          <cell r="AC205">
            <v>0</v>
          </cell>
          <cell r="AD205">
            <v>0</v>
          </cell>
          <cell r="AE205">
            <v>0</v>
          </cell>
          <cell r="AF205">
            <v>1950</v>
          </cell>
          <cell r="AG205">
            <v>0</v>
          </cell>
          <cell r="AH205">
            <v>0</v>
          </cell>
          <cell r="AI205">
            <v>0</v>
          </cell>
          <cell r="AJ205">
            <v>0</v>
          </cell>
          <cell r="AK205">
            <v>0</v>
          </cell>
          <cell r="AL205">
            <v>0</v>
          </cell>
          <cell r="AM205">
            <v>4418</v>
          </cell>
          <cell r="AN205">
            <v>8582</v>
          </cell>
        </row>
        <row r="206">
          <cell r="A206" t="str">
            <v>EM40080</v>
          </cell>
          <cell r="B206" t="str">
            <v>JIMM670420HCLMNR09</v>
          </cell>
          <cell r="C206" t="str">
            <v>32-93-67-7540-5</v>
          </cell>
          <cell r="D206" t="str">
            <v>JIMENEZ MENDOZA MARIO ALBERTO</v>
          </cell>
          <cell r="E206" t="str">
            <v>TESORERIA</v>
          </cell>
          <cell r="F206" t="str">
            <v>JUEZ CALIFICADOR</v>
          </cell>
          <cell r="G206" t="str">
            <v>CORDINADOR</v>
          </cell>
          <cell r="H206" t="str">
            <v>1410015</v>
          </cell>
          <cell r="I206">
            <v>16000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16000</v>
          </cell>
          <cell r="Y206">
            <v>2322</v>
          </cell>
          <cell r="Z206">
            <v>352</v>
          </cell>
          <cell r="AA206">
            <v>500</v>
          </cell>
          <cell r="AB206">
            <v>0</v>
          </cell>
          <cell r="AC206">
            <v>0</v>
          </cell>
          <cell r="AD206">
            <v>0</v>
          </cell>
          <cell r="AE206">
            <v>0</v>
          </cell>
          <cell r="AF206">
            <v>0</v>
          </cell>
          <cell r="AG206">
            <v>0</v>
          </cell>
          <cell r="AH206">
            <v>0</v>
          </cell>
          <cell r="AI206">
            <v>0</v>
          </cell>
          <cell r="AJ206">
            <v>0</v>
          </cell>
          <cell r="AK206">
            <v>0</v>
          </cell>
          <cell r="AL206">
            <v>0</v>
          </cell>
          <cell r="AM206">
            <v>3174</v>
          </cell>
          <cell r="AN206">
            <v>12826</v>
          </cell>
        </row>
        <row r="207">
          <cell r="A207" t="str">
            <v>EM40081</v>
          </cell>
          <cell r="B207" t="str">
            <v>AIGH570114MCLLRL09</v>
          </cell>
          <cell r="C207" t="str">
            <v>32-79-57-1908-0</v>
          </cell>
          <cell r="D207" t="str">
            <v>ALVIZO GARCIA MARIA HILARIA </v>
          </cell>
          <cell r="E207" t="str">
            <v>DIF</v>
          </cell>
          <cell r="F207" t="str">
            <v>ATENCION PERSONAS JOVENES</v>
          </cell>
          <cell r="G207" t="str">
            <v>AUXILIAR OPERATIVO</v>
          </cell>
          <cell r="H207" t="str">
            <v>2901004</v>
          </cell>
          <cell r="I207">
            <v>5000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5000</v>
          </cell>
          <cell r="Y207">
            <v>14</v>
          </cell>
          <cell r="Z207">
            <v>110</v>
          </cell>
          <cell r="AA207">
            <v>100</v>
          </cell>
          <cell r="AB207">
            <v>0</v>
          </cell>
          <cell r="AC207">
            <v>0</v>
          </cell>
          <cell r="AD207">
            <v>0</v>
          </cell>
          <cell r="AE207">
            <v>0</v>
          </cell>
          <cell r="AF207">
            <v>0</v>
          </cell>
          <cell r="AG207">
            <v>0</v>
          </cell>
          <cell r="AH207">
            <v>0</v>
          </cell>
          <cell r="AI207">
            <v>0</v>
          </cell>
          <cell r="AJ207">
            <v>0</v>
          </cell>
          <cell r="AK207">
            <v>0</v>
          </cell>
          <cell r="AL207">
            <v>0</v>
          </cell>
          <cell r="AM207">
            <v>224</v>
          </cell>
          <cell r="AN207">
            <v>4776</v>
          </cell>
        </row>
        <row r="208">
          <cell r="A208" t="str">
            <v>EM40082</v>
          </cell>
          <cell r="B208" t="str">
            <v>RERM730513MCLLYV01</v>
          </cell>
          <cell r="C208" t="str">
            <v>32-11-73-0182-3</v>
          </cell>
          <cell r="D208" t="str">
            <v>REYES RIVERA MA. DEL SOCORRO </v>
          </cell>
          <cell r="E208" t="str">
            <v>DIF</v>
          </cell>
          <cell r="F208" t="str">
            <v>ATENCION PERSONAS JOVENES</v>
          </cell>
          <cell r="G208" t="str">
            <v>AUXILIAR OPERATIVO</v>
          </cell>
          <cell r="H208" t="str">
            <v>2901004</v>
          </cell>
          <cell r="I208">
            <v>4000</v>
          </cell>
          <cell r="J208">
            <v>0</v>
          </cell>
          <cell r="K208">
            <v>0</v>
          </cell>
          <cell r="L208">
            <v>0</v>
          </cell>
          <cell r="M208">
            <v>0</v>
          </cell>
          <cell r="N208">
            <v>0</v>
          </cell>
          <cell r="O208">
            <v>144</v>
          </cell>
          <cell r="P208">
            <v>0</v>
          </cell>
          <cell r="Q208">
            <v>0</v>
          </cell>
          <cell r="R208">
            <v>0</v>
          </cell>
          <cell r="S208">
            <v>0</v>
          </cell>
          <cell r="T208">
            <v>0</v>
          </cell>
          <cell r="U208">
            <v>0</v>
          </cell>
          <cell r="V208">
            <v>0</v>
          </cell>
          <cell r="W208">
            <v>0</v>
          </cell>
          <cell r="X208">
            <v>4144</v>
          </cell>
          <cell r="Y208">
            <v>0</v>
          </cell>
          <cell r="Z208">
            <v>88</v>
          </cell>
          <cell r="AA208">
            <v>100</v>
          </cell>
          <cell r="AB208">
            <v>0</v>
          </cell>
          <cell r="AC208">
            <v>0</v>
          </cell>
          <cell r="AD208">
            <v>0</v>
          </cell>
          <cell r="AE208">
            <v>0</v>
          </cell>
          <cell r="AF208">
            <v>0</v>
          </cell>
          <cell r="AG208">
            <v>0</v>
          </cell>
          <cell r="AH208">
            <v>0</v>
          </cell>
          <cell r="AI208">
            <v>0</v>
          </cell>
          <cell r="AJ208">
            <v>0</v>
          </cell>
          <cell r="AK208">
            <v>0</v>
          </cell>
          <cell r="AL208">
            <v>0</v>
          </cell>
          <cell r="AM208">
            <v>188</v>
          </cell>
          <cell r="AN208">
            <v>3956</v>
          </cell>
        </row>
        <row r="209">
          <cell r="A209" t="str">
            <v>EM40083</v>
          </cell>
          <cell r="B209" t="str">
            <v>GAGM720111HCLRZR08</v>
          </cell>
          <cell r="C209" t="str">
            <v>03-14-72-1125-8</v>
          </cell>
          <cell r="D209" t="str">
            <v>GARCIA GUZMAN MARIO ALBERTO</v>
          </cell>
          <cell r="E209" t="str">
            <v>DIF</v>
          </cell>
          <cell r="F209" t="str">
            <v>IGUALDAD E INCLUSION SOCIAL</v>
          </cell>
          <cell r="G209" t="str">
            <v>INSPECTOR MULTIFUNCIONAL</v>
          </cell>
          <cell r="H209" t="str">
            <v>2901012</v>
          </cell>
          <cell r="I209">
            <v>9000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9000</v>
          </cell>
          <cell r="Y209">
            <v>868</v>
          </cell>
          <cell r="Z209">
            <v>198</v>
          </cell>
          <cell r="AA209">
            <v>200</v>
          </cell>
          <cell r="AB209">
            <v>0</v>
          </cell>
          <cell r="AC209">
            <v>0</v>
          </cell>
          <cell r="AD209">
            <v>0</v>
          </cell>
          <cell r="AE209">
            <v>0</v>
          </cell>
          <cell r="AF209">
            <v>0</v>
          </cell>
          <cell r="AG209">
            <v>0</v>
          </cell>
          <cell r="AH209">
            <v>0</v>
          </cell>
          <cell r="AI209">
            <v>0</v>
          </cell>
          <cell r="AJ209">
            <v>0</v>
          </cell>
          <cell r="AK209">
            <v>0</v>
          </cell>
          <cell r="AL209">
            <v>0</v>
          </cell>
          <cell r="AM209">
            <v>1266</v>
          </cell>
          <cell r="AN209">
            <v>7734</v>
          </cell>
        </row>
        <row r="210">
          <cell r="A210" t="str">
            <v>EM40084</v>
          </cell>
          <cell r="B210" t="str">
            <v>AEME640618MCLLRL00</v>
          </cell>
          <cell r="C210" t="str">
            <v>32-86-64-7567-9</v>
          </cell>
          <cell r="D210" t="str">
            <v>ALEMAN MARTINEZ ELSA MARTINA</v>
          </cell>
          <cell r="E210" t="str">
            <v>DIF</v>
          </cell>
          <cell r="F210" t="str">
            <v>IGUALDAD E INCLUSION SOCIAL</v>
          </cell>
          <cell r="G210" t="str">
            <v>AUXILIAR OPERATIVO</v>
          </cell>
          <cell r="H210" t="str">
            <v>2901012</v>
          </cell>
          <cell r="I210">
            <v>5000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5000</v>
          </cell>
          <cell r="Y210">
            <v>14</v>
          </cell>
          <cell r="Z210">
            <v>110</v>
          </cell>
          <cell r="AA210">
            <v>100</v>
          </cell>
          <cell r="AB210">
            <v>0</v>
          </cell>
          <cell r="AC210">
            <v>0</v>
          </cell>
          <cell r="AD210">
            <v>0</v>
          </cell>
          <cell r="AE210">
            <v>0</v>
          </cell>
          <cell r="AF210">
            <v>0</v>
          </cell>
          <cell r="AG210">
            <v>0</v>
          </cell>
          <cell r="AH210">
            <v>0</v>
          </cell>
          <cell r="AI210">
            <v>0</v>
          </cell>
          <cell r="AJ210">
            <v>0</v>
          </cell>
          <cell r="AK210">
            <v>0</v>
          </cell>
          <cell r="AL210">
            <v>0</v>
          </cell>
          <cell r="AM210">
            <v>224</v>
          </cell>
          <cell r="AN210">
            <v>4776</v>
          </cell>
        </row>
        <row r="211">
          <cell r="A211" t="str">
            <v>EM40085</v>
          </cell>
          <cell r="B211" t="str">
            <v>MILA631208HTSJLN05</v>
          </cell>
          <cell r="C211" t="str">
            <v>43-00-63-0417-4</v>
          </cell>
          <cell r="D211" t="str">
            <v>MIJES LLOVERA ANDRES CONCEPCION</v>
          </cell>
          <cell r="E211" t="str">
            <v>SECRETARIA TECNICA</v>
          </cell>
          <cell r="F211" t="str">
            <v>SECRETARIO TECNICO</v>
          </cell>
          <cell r="G211" t="str">
            <v>DIRECTOR</v>
          </cell>
          <cell r="H211" t="str">
            <v>3003002</v>
          </cell>
          <cell r="I211">
            <v>16800</v>
          </cell>
          <cell r="J211">
            <v>0</v>
          </cell>
          <cell r="K211">
            <v>0</v>
          </cell>
          <cell r="L211">
            <v>0</v>
          </cell>
          <cell r="M211">
            <v>0</v>
          </cell>
          <cell r="N211">
            <v>2000</v>
          </cell>
          <cell r="O211">
            <v>0</v>
          </cell>
          <cell r="P211">
            <v>0</v>
          </cell>
          <cell r="Q211">
            <v>0</v>
          </cell>
          <cell r="R211">
            <v>0</v>
          </cell>
          <cell r="S211">
            <v>0</v>
          </cell>
          <cell r="T211">
            <v>0</v>
          </cell>
          <cell r="U211">
            <v>0</v>
          </cell>
          <cell r="V211">
            <v>0</v>
          </cell>
          <cell r="W211">
            <v>0</v>
          </cell>
          <cell r="X211">
            <v>18800</v>
          </cell>
          <cell r="Y211">
            <v>2920</v>
          </cell>
          <cell r="Z211">
            <v>370</v>
          </cell>
          <cell r="AA211">
            <v>500</v>
          </cell>
          <cell r="AB211">
            <v>0</v>
          </cell>
          <cell r="AC211">
            <v>0</v>
          </cell>
          <cell r="AD211">
            <v>0</v>
          </cell>
          <cell r="AE211">
            <v>0</v>
          </cell>
          <cell r="AF211">
            <v>0</v>
          </cell>
          <cell r="AG211">
            <v>0</v>
          </cell>
          <cell r="AH211">
            <v>0</v>
          </cell>
          <cell r="AI211">
            <v>0</v>
          </cell>
          <cell r="AJ211">
            <v>0</v>
          </cell>
          <cell r="AK211">
            <v>0</v>
          </cell>
          <cell r="AL211">
            <v>0</v>
          </cell>
          <cell r="AM211">
            <v>3790</v>
          </cell>
          <cell r="AN211">
            <v>15010</v>
          </cell>
        </row>
        <row r="212">
          <cell r="A212" t="str">
            <v>EM40086</v>
          </cell>
          <cell r="B212" t="str">
            <v>GAAG690420MCLRLD08</v>
          </cell>
          <cell r="C212" t="str">
            <v>03-14-69-1106-4</v>
          </cell>
          <cell r="D212" t="str">
            <v>GARCIA ALDACO MA. GUADALUPE</v>
          </cell>
          <cell r="E212" t="str">
            <v>DESARROLLO SOCIAL</v>
          </cell>
          <cell r="F212" t="str">
            <v>SALUD</v>
          </cell>
          <cell r="G212" t="str">
            <v>AUXILIAR OPERATIVO</v>
          </cell>
          <cell r="H212" t="str">
            <v>1303021</v>
          </cell>
          <cell r="I212">
            <v>7000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7000</v>
          </cell>
          <cell r="Y212">
            <v>304</v>
          </cell>
          <cell r="Z212">
            <v>154</v>
          </cell>
          <cell r="AA212">
            <v>100</v>
          </cell>
          <cell r="AB212">
            <v>0</v>
          </cell>
          <cell r="AC212">
            <v>0</v>
          </cell>
          <cell r="AD212">
            <v>0</v>
          </cell>
          <cell r="AE212">
            <v>0</v>
          </cell>
          <cell r="AF212">
            <v>0</v>
          </cell>
          <cell r="AG212">
            <v>0</v>
          </cell>
          <cell r="AH212">
            <v>0</v>
          </cell>
          <cell r="AI212">
            <v>0</v>
          </cell>
          <cell r="AJ212">
            <v>0</v>
          </cell>
          <cell r="AK212">
            <v>0</v>
          </cell>
          <cell r="AL212">
            <v>0</v>
          </cell>
          <cell r="AM212">
            <v>558</v>
          </cell>
          <cell r="AN212">
            <v>6442</v>
          </cell>
        </row>
        <row r="213">
          <cell r="A213" t="str">
            <v>EM40087</v>
          </cell>
          <cell r="B213" t="str">
            <v>CADI900221HCLRRR07</v>
          </cell>
          <cell r="C213" t="str">
            <v>19-14-90-2654-4</v>
          </cell>
          <cell r="D213" t="str">
            <v>CARDENAS DURAN IRVIN URIEL</v>
          </cell>
          <cell r="E213" t="str">
            <v>TESORERIA</v>
          </cell>
          <cell r="F213" t="str">
            <v>CONTABILIDAD</v>
          </cell>
          <cell r="G213" t="str">
            <v>CORDINADOR</v>
          </cell>
          <cell r="H213" t="str">
            <v>1407015</v>
          </cell>
          <cell r="I213">
            <v>13000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13000</v>
          </cell>
          <cell r="Y213">
            <v>1682</v>
          </cell>
          <cell r="Z213">
            <v>286</v>
          </cell>
          <cell r="AA213">
            <v>500</v>
          </cell>
          <cell r="AB213">
            <v>0</v>
          </cell>
          <cell r="AC213">
            <v>0</v>
          </cell>
          <cell r="AD213">
            <v>0</v>
          </cell>
          <cell r="AE213">
            <v>0</v>
          </cell>
          <cell r="AF213">
            <v>0</v>
          </cell>
          <cell r="AG213">
            <v>0</v>
          </cell>
          <cell r="AH213">
            <v>0</v>
          </cell>
          <cell r="AI213">
            <v>0</v>
          </cell>
          <cell r="AJ213">
            <v>0</v>
          </cell>
          <cell r="AK213">
            <v>0</v>
          </cell>
          <cell r="AL213">
            <v>0</v>
          </cell>
          <cell r="AM213">
            <v>2468</v>
          </cell>
          <cell r="AN213">
            <v>10532</v>
          </cell>
        </row>
        <row r="214">
          <cell r="A214" t="str">
            <v>EM40088</v>
          </cell>
          <cell r="B214" t="str">
            <v>CAQR540330MCLSXM00</v>
          </cell>
          <cell r="C214" t="str">
            <v>03-14-54-0373-3</v>
          </cell>
          <cell r="D214" t="str">
            <v>CASTAÑEDA QUIÑONES RAMONA</v>
          </cell>
          <cell r="E214" t="str">
            <v>DESARROLLO SOCIAL</v>
          </cell>
          <cell r="F214" t="str">
            <v>DEPORTES</v>
          </cell>
          <cell r="G214" t="str">
            <v>AUXILIAR OPERATIVO</v>
          </cell>
          <cell r="H214" t="str">
            <v>1304001</v>
          </cell>
          <cell r="I214">
            <v>4500</v>
          </cell>
          <cell r="J214">
            <v>0</v>
          </cell>
          <cell r="K214">
            <v>0</v>
          </cell>
          <cell r="L214">
            <v>0</v>
          </cell>
          <cell r="M214">
            <v>0</v>
          </cell>
          <cell r="N214">
            <v>0</v>
          </cell>
          <cell r="O214">
            <v>68</v>
          </cell>
          <cell r="P214">
            <v>0</v>
          </cell>
          <cell r="Q214">
            <v>0</v>
          </cell>
          <cell r="R214">
            <v>0</v>
          </cell>
          <cell r="S214">
            <v>0</v>
          </cell>
          <cell r="T214">
            <v>0</v>
          </cell>
          <cell r="U214">
            <v>0</v>
          </cell>
          <cell r="V214">
            <v>0</v>
          </cell>
          <cell r="W214">
            <v>0</v>
          </cell>
          <cell r="X214">
            <v>4568</v>
          </cell>
          <cell r="Y214">
            <v>0</v>
          </cell>
          <cell r="Z214">
            <v>98</v>
          </cell>
          <cell r="AA214">
            <v>100</v>
          </cell>
          <cell r="AB214">
            <v>0</v>
          </cell>
          <cell r="AC214">
            <v>0</v>
          </cell>
          <cell r="AD214">
            <v>0</v>
          </cell>
          <cell r="AE214">
            <v>0</v>
          </cell>
          <cell r="AF214">
            <v>0</v>
          </cell>
          <cell r="AG214">
            <v>0</v>
          </cell>
          <cell r="AH214">
            <v>0</v>
          </cell>
          <cell r="AI214">
            <v>0</v>
          </cell>
          <cell r="AJ214">
            <v>0</v>
          </cell>
          <cell r="AK214">
            <v>0</v>
          </cell>
          <cell r="AL214">
            <v>0</v>
          </cell>
          <cell r="AM214">
            <v>198</v>
          </cell>
          <cell r="AN214">
            <v>4370</v>
          </cell>
        </row>
        <row r="215">
          <cell r="A215" t="str">
            <v>EM40089</v>
          </cell>
          <cell r="B215" t="str">
            <v>AAMM720808MCLLRR07</v>
          </cell>
          <cell r="C215" t="str">
            <v>03-14-72-1128-2</v>
          </cell>
          <cell r="D215" t="str">
            <v>ALVARADO MARTINEZ MARILU</v>
          </cell>
          <cell r="E215" t="str">
            <v>DESARROLLO SOCIAL</v>
          </cell>
          <cell r="F215" t="str">
            <v>SALUD</v>
          </cell>
          <cell r="G215" t="str">
            <v>AUXILIAR OPERATIVO</v>
          </cell>
          <cell r="H215" t="str">
            <v>1303021</v>
          </cell>
          <cell r="I215">
            <v>5000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5000</v>
          </cell>
          <cell r="Y215">
            <v>14</v>
          </cell>
          <cell r="Z215">
            <v>110</v>
          </cell>
          <cell r="AA215">
            <v>100</v>
          </cell>
          <cell r="AB215">
            <v>0</v>
          </cell>
          <cell r="AC215">
            <v>0</v>
          </cell>
          <cell r="AD215">
            <v>0</v>
          </cell>
          <cell r="AE215">
            <v>0</v>
          </cell>
          <cell r="AF215">
            <v>0</v>
          </cell>
          <cell r="AG215">
            <v>0</v>
          </cell>
          <cell r="AH215">
            <v>0</v>
          </cell>
          <cell r="AI215">
            <v>0</v>
          </cell>
          <cell r="AJ215">
            <v>0</v>
          </cell>
          <cell r="AK215">
            <v>0</v>
          </cell>
          <cell r="AL215">
            <v>0</v>
          </cell>
          <cell r="AM215">
            <v>224</v>
          </cell>
          <cell r="AN215">
            <v>4776</v>
          </cell>
        </row>
        <row r="216">
          <cell r="A216" t="str">
            <v>EM40090</v>
          </cell>
          <cell r="B216" t="str">
            <v>AAFJ690125HCLLLS06</v>
          </cell>
          <cell r="C216" t="str">
            <v>32-90-69-7807-0</v>
          </cell>
          <cell r="D216" t="str">
            <v>ALVAREZ FLORES JESUS</v>
          </cell>
          <cell r="E216" t="str">
            <v>DESARROLLO SOCIAL</v>
          </cell>
          <cell r="F216" t="str">
            <v>SALUD</v>
          </cell>
          <cell r="G216" t="str">
            <v>AUXILIAR OPERATIVO</v>
          </cell>
          <cell r="H216" t="str">
            <v>1303021</v>
          </cell>
          <cell r="I216">
            <v>7000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7000</v>
          </cell>
          <cell r="Y216">
            <v>304</v>
          </cell>
          <cell r="Z216">
            <v>154</v>
          </cell>
          <cell r="AA216">
            <v>100</v>
          </cell>
          <cell r="AB216">
            <v>0</v>
          </cell>
          <cell r="AC216">
            <v>0</v>
          </cell>
          <cell r="AD216">
            <v>0</v>
          </cell>
          <cell r="AE216">
            <v>0</v>
          </cell>
          <cell r="AF216">
            <v>0</v>
          </cell>
          <cell r="AG216">
            <v>0</v>
          </cell>
          <cell r="AH216">
            <v>0</v>
          </cell>
          <cell r="AI216">
            <v>0</v>
          </cell>
          <cell r="AJ216">
            <v>0</v>
          </cell>
          <cell r="AK216">
            <v>0</v>
          </cell>
          <cell r="AL216">
            <v>0</v>
          </cell>
          <cell r="AM216">
            <v>558</v>
          </cell>
          <cell r="AN216">
            <v>6442</v>
          </cell>
        </row>
        <row r="217">
          <cell r="A217" t="str">
            <v>EM40091</v>
          </cell>
          <cell r="B217" t="str">
            <v>GACC780925HCLRPS07</v>
          </cell>
          <cell r="C217" t="str">
            <v>32-98-78-4509-9</v>
          </cell>
          <cell r="D217" t="str">
            <v>GARCIA CEPEDA CESAR</v>
          </cell>
          <cell r="E217" t="str">
            <v>DESARROLLO SOCIAL</v>
          </cell>
          <cell r="F217" t="str">
            <v>DEPORTES</v>
          </cell>
          <cell r="G217" t="str">
            <v>AUXILIAR OPERATIVO</v>
          </cell>
          <cell r="H217" t="str">
            <v>1304001</v>
          </cell>
          <cell r="I217">
            <v>6000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6000</v>
          </cell>
          <cell r="Y217">
            <v>154</v>
          </cell>
          <cell r="Z217">
            <v>132</v>
          </cell>
          <cell r="AA217">
            <v>100</v>
          </cell>
          <cell r="AB217">
            <v>0</v>
          </cell>
          <cell r="AC217">
            <v>0</v>
          </cell>
          <cell r="AD217">
            <v>0</v>
          </cell>
          <cell r="AE217">
            <v>0</v>
          </cell>
          <cell r="AF217">
            <v>0</v>
          </cell>
          <cell r="AG217">
            <v>0</v>
          </cell>
          <cell r="AH217">
            <v>0</v>
          </cell>
          <cell r="AI217">
            <v>0</v>
          </cell>
          <cell r="AJ217">
            <v>0</v>
          </cell>
          <cell r="AK217">
            <v>0</v>
          </cell>
          <cell r="AL217">
            <v>0</v>
          </cell>
          <cell r="AM217">
            <v>386</v>
          </cell>
          <cell r="AN217">
            <v>5614</v>
          </cell>
        </row>
        <row r="218">
          <cell r="A218" t="str">
            <v>EM40092</v>
          </cell>
          <cell r="B218" t="str">
            <v>GAGF671021HCLLNR08</v>
          </cell>
          <cell r="C218" t="str">
            <v>32-88-67-8218-7</v>
          </cell>
          <cell r="D218" t="str">
            <v>GALINDO GONZALEZ FRANCISCO ALBERTO</v>
          </cell>
          <cell r="E218" t="str">
            <v>SECRETARIA TECNICA</v>
          </cell>
          <cell r="F218" t="str">
            <v>FOMENTO ECONOMICO</v>
          </cell>
          <cell r="G218" t="str">
            <v>CORDINADOR</v>
          </cell>
          <cell r="H218" t="str">
            <v>3002010</v>
          </cell>
          <cell r="I218">
            <v>11800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11800</v>
          </cell>
          <cell r="Y218">
            <v>1426</v>
          </cell>
          <cell r="Z218">
            <v>260</v>
          </cell>
          <cell r="AA218">
            <v>200</v>
          </cell>
          <cell r="AB218">
            <v>0</v>
          </cell>
          <cell r="AC218">
            <v>0</v>
          </cell>
          <cell r="AD218">
            <v>0</v>
          </cell>
          <cell r="AE218">
            <v>0</v>
          </cell>
          <cell r="AF218">
            <v>0</v>
          </cell>
          <cell r="AG218">
            <v>0</v>
          </cell>
          <cell r="AH218">
            <v>0</v>
          </cell>
          <cell r="AI218">
            <v>0</v>
          </cell>
          <cell r="AJ218">
            <v>0</v>
          </cell>
          <cell r="AK218">
            <v>0</v>
          </cell>
          <cell r="AL218">
            <v>0</v>
          </cell>
          <cell r="AM218">
            <v>1886</v>
          </cell>
          <cell r="AN218">
            <v>9914</v>
          </cell>
        </row>
        <row r="219">
          <cell r="A219" t="str">
            <v>EM40093</v>
          </cell>
          <cell r="B219" t="str">
            <v>SAHF530616HCLNRR05</v>
          </cell>
          <cell r="C219" t="str">
            <v>43-79-53-0120-9</v>
          </cell>
          <cell r="D219" t="str">
            <v>SANCHEZ HERNANDEZ FRANCISCO JAVIER </v>
          </cell>
          <cell r="E219" t="str">
            <v>DESARROLLO SOCIAL</v>
          </cell>
          <cell r="F219" t="str">
            <v>REGULARIZACION TENENCIA DE LA TIERRA</v>
          </cell>
          <cell r="G219" t="str">
            <v>ASISTENTE PROGRAMA</v>
          </cell>
          <cell r="H219" t="str">
            <v>1308023</v>
          </cell>
          <cell r="I219">
            <v>8000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8000</v>
          </cell>
          <cell r="Y219">
            <v>698</v>
          </cell>
          <cell r="Z219">
            <v>176</v>
          </cell>
          <cell r="AA219">
            <v>400</v>
          </cell>
          <cell r="AB219">
            <v>0</v>
          </cell>
          <cell r="AC219">
            <v>0</v>
          </cell>
          <cell r="AD219">
            <v>0</v>
          </cell>
          <cell r="AE219">
            <v>0</v>
          </cell>
          <cell r="AF219">
            <v>0</v>
          </cell>
          <cell r="AG219">
            <v>0</v>
          </cell>
          <cell r="AH219">
            <v>0</v>
          </cell>
          <cell r="AI219">
            <v>0</v>
          </cell>
          <cell r="AJ219">
            <v>0</v>
          </cell>
          <cell r="AK219">
            <v>0</v>
          </cell>
          <cell r="AL219">
            <v>0</v>
          </cell>
          <cell r="AM219">
            <v>1274</v>
          </cell>
          <cell r="AN219">
            <v>6726</v>
          </cell>
        </row>
        <row r="220">
          <cell r="A220" t="str">
            <v>EM40094</v>
          </cell>
          <cell r="B220" t="str">
            <v>BAGG710828MCLLMD07</v>
          </cell>
          <cell r="C220" t="str">
            <v>32-05-71-0035-9</v>
          </cell>
          <cell r="D220" t="str">
            <v>BLANCO GOMEZ GUADALUPE </v>
          </cell>
          <cell r="E220" t="str">
            <v>DESARROLLO SOCIAL</v>
          </cell>
          <cell r="F220" t="str">
            <v>DESARROLLO SOCIAL</v>
          </cell>
          <cell r="G220" t="str">
            <v>AUXILIAR OPERATIVO</v>
          </cell>
          <cell r="H220" t="str">
            <v>1301026</v>
          </cell>
          <cell r="I220">
            <v>3500</v>
          </cell>
          <cell r="J220">
            <v>0</v>
          </cell>
          <cell r="K220">
            <v>0</v>
          </cell>
          <cell r="L220">
            <v>0</v>
          </cell>
          <cell r="M220">
            <v>0</v>
          </cell>
          <cell r="N220">
            <v>0</v>
          </cell>
          <cell r="O220">
            <v>176</v>
          </cell>
          <cell r="P220">
            <v>0</v>
          </cell>
          <cell r="Q220">
            <v>0</v>
          </cell>
          <cell r="R220">
            <v>0</v>
          </cell>
          <cell r="S220">
            <v>0</v>
          </cell>
          <cell r="T220">
            <v>0</v>
          </cell>
          <cell r="U220">
            <v>0</v>
          </cell>
          <cell r="V220">
            <v>0</v>
          </cell>
          <cell r="W220">
            <v>0</v>
          </cell>
          <cell r="X220">
            <v>3676</v>
          </cell>
          <cell r="Y220">
            <v>0</v>
          </cell>
          <cell r="Z220">
            <v>76</v>
          </cell>
          <cell r="AA220">
            <v>100</v>
          </cell>
          <cell r="AB220">
            <v>0</v>
          </cell>
          <cell r="AC220">
            <v>0</v>
          </cell>
          <cell r="AD220">
            <v>0</v>
          </cell>
          <cell r="AE220">
            <v>0</v>
          </cell>
          <cell r="AF220">
            <v>0</v>
          </cell>
          <cell r="AG220">
            <v>0</v>
          </cell>
          <cell r="AH220">
            <v>0</v>
          </cell>
          <cell r="AI220">
            <v>0</v>
          </cell>
          <cell r="AJ220">
            <v>0</v>
          </cell>
          <cell r="AK220">
            <v>0</v>
          </cell>
          <cell r="AL220">
            <v>0</v>
          </cell>
          <cell r="AM220">
            <v>176</v>
          </cell>
          <cell r="AN220">
            <v>3500</v>
          </cell>
        </row>
        <row r="221">
          <cell r="A221" t="str">
            <v>EM40095</v>
          </cell>
          <cell r="B221" t="str">
            <v>PESI690804HCLRLG07</v>
          </cell>
          <cell r="C221" t="str">
            <v>32-90-60-7507-5</v>
          </cell>
          <cell r="D221" t="str">
            <v>PEREZ SALAS IGNACIO</v>
          </cell>
          <cell r="E221" t="str">
            <v>DESARROLLO SOCIAL</v>
          </cell>
          <cell r="F221" t="str">
            <v>TIENDA COMUNITARIA</v>
          </cell>
          <cell r="G221" t="str">
            <v>AUXILIAR OPERATIVO</v>
          </cell>
          <cell r="H221" t="str">
            <v>1301022</v>
          </cell>
          <cell r="I221">
            <v>6000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6000</v>
          </cell>
          <cell r="Y221">
            <v>154</v>
          </cell>
          <cell r="Z221">
            <v>132</v>
          </cell>
          <cell r="AA221">
            <v>100</v>
          </cell>
          <cell r="AB221">
            <v>0</v>
          </cell>
          <cell r="AC221">
            <v>0</v>
          </cell>
          <cell r="AD221">
            <v>0</v>
          </cell>
          <cell r="AE221">
            <v>0</v>
          </cell>
          <cell r="AF221">
            <v>0</v>
          </cell>
          <cell r="AG221">
            <v>0</v>
          </cell>
          <cell r="AH221">
            <v>0</v>
          </cell>
          <cell r="AI221">
            <v>0</v>
          </cell>
          <cell r="AJ221">
            <v>0</v>
          </cell>
          <cell r="AK221">
            <v>0</v>
          </cell>
          <cell r="AL221">
            <v>0</v>
          </cell>
          <cell r="AM221">
            <v>386</v>
          </cell>
          <cell r="AN221">
            <v>5614</v>
          </cell>
        </row>
        <row r="222">
          <cell r="A222" t="str">
            <v>EM40096</v>
          </cell>
          <cell r="B222" t="str">
            <v>AURJ871114MCLGMN05</v>
          </cell>
          <cell r="C222" t="str">
            <v>32-10-87-1441-4</v>
          </cell>
          <cell r="D222" t="str">
            <v>AGUIRRE RAMIREZ JANETTE </v>
          </cell>
          <cell r="E222" t="str">
            <v>TESORERIA</v>
          </cell>
          <cell r="F222" t="str">
            <v>CONTABILIDAD</v>
          </cell>
          <cell r="G222" t="str">
            <v>CORDINADOR</v>
          </cell>
          <cell r="H222" t="str">
            <v>1409015</v>
          </cell>
          <cell r="I222">
            <v>8000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8000</v>
          </cell>
          <cell r="Y222">
            <v>698</v>
          </cell>
          <cell r="Z222">
            <v>176</v>
          </cell>
          <cell r="AA222">
            <v>200</v>
          </cell>
          <cell r="AB222">
            <v>0</v>
          </cell>
          <cell r="AC222">
            <v>0</v>
          </cell>
          <cell r="AD222">
            <v>0</v>
          </cell>
          <cell r="AE222">
            <v>0</v>
          </cell>
          <cell r="AF222">
            <v>0</v>
          </cell>
          <cell r="AG222">
            <v>0</v>
          </cell>
          <cell r="AH222">
            <v>0</v>
          </cell>
          <cell r="AI222">
            <v>0</v>
          </cell>
          <cell r="AJ222">
            <v>0</v>
          </cell>
          <cell r="AK222">
            <v>0</v>
          </cell>
          <cell r="AL222">
            <v>0</v>
          </cell>
          <cell r="AM222">
            <v>1074</v>
          </cell>
          <cell r="AN222">
            <v>6926</v>
          </cell>
        </row>
        <row r="223">
          <cell r="A223" t="str">
            <v>EM40097</v>
          </cell>
          <cell r="B223" t="str">
            <v>AECJ940411HCLLPN00</v>
          </cell>
          <cell r="C223" t="str">
            <v>27-14-94-9651-8</v>
          </cell>
          <cell r="D223" t="str">
            <v>ALEMAN CEPEDA JUAN MANUEL</v>
          </cell>
          <cell r="E223" t="str">
            <v>TESORERIA</v>
          </cell>
          <cell r="F223" t="str">
            <v>OFICIAL MAYOR</v>
          </cell>
          <cell r="G223" t="str">
            <v>CORDINADOR</v>
          </cell>
          <cell r="H223" t="str">
            <v>1403020</v>
          </cell>
          <cell r="I223">
            <v>8000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8000</v>
          </cell>
          <cell r="Y223">
            <v>698</v>
          </cell>
          <cell r="Z223">
            <v>176</v>
          </cell>
          <cell r="AA223">
            <v>200</v>
          </cell>
          <cell r="AB223">
            <v>0</v>
          </cell>
          <cell r="AC223">
            <v>0</v>
          </cell>
          <cell r="AD223">
            <v>0</v>
          </cell>
          <cell r="AE223">
            <v>0</v>
          </cell>
          <cell r="AF223">
            <v>0</v>
          </cell>
          <cell r="AG223">
            <v>0</v>
          </cell>
          <cell r="AH223">
            <v>0</v>
          </cell>
          <cell r="AI223">
            <v>0</v>
          </cell>
          <cell r="AJ223">
            <v>0</v>
          </cell>
          <cell r="AK223">
            <v>0</v>
          </cell>
          <cell r="AL223">
            <v>0</v>
          </cell>
          <cell r="AM223">
            <v>1074</v>
          </cell>
          <cell r="AN223">
            <v>6926</v>
          </cell>
        </row>
        <row r="224">
          <cell r="A224" t="str">
            <v>EM40098</v>
          </cell>
          <cell r="B224" t="str">
            <v>DUMK920624MCLRXR03</v>
          </cell>
          <cell r="C224" t="str">
            <v>32-11-92-4595-2</v>
          </cell>
          <cell r="D224" t="str">
            <v>DURAN MUÑOZ KAREN YANETH</v>
          </cell>
          <cell r="E224" t="str">
            <v>OBRAS PUBLICAS</v>
          </cell>
          <cell r="F224" t="str">
            <v>OBRAS PUBLICAS</v>
          </cell>
          <cell r="G224" t="str">
            <v>AUXILIAR ADMINISTRATIVO</v>
          </cell>
          <cell r="H224" t="str">
            <v>0901013</v>
          </cell>
          <cell r="I224">
            <v>10000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10000</v>
          </cell>
          <cell r="Y224">
            <v>1046</v>
          </cell>
          <cell r="Z224">
            <v>220</v>
          </cell>
          <cell r="AA224">
            <v>200</v>
          </cell>
          <cell r="AB224">
            <v>0</v>
          </cell>
          <cell r="AC224">
            <v>0</v>
          </cell>
          <cell r="AD224">
            <v>0</v>
          </cell>
          <cell r="AE224">
            <v>0</v>
          </cell>
          <cell r="AF224">
            <v>0</v>
          </cell>
          <cell r="AG224">
            <v>0</v>
          </cell>
          <cell r="AH224">
            <v>0</v>
          </cell>
          <cell r="AI224">
            <v>0</v>
          </cell>
          <cell r="AJ224">
            <v>0</v>
          </cell>
          <cell r="AK224">
            <v>0</v>
          </cell>
          <cell r="AL224">
            <v>0</v>
          </cell>
          <cell r="AM224">
            <v>1466</v>
          </cell>
          <cell r="AN224">
            <v>8534</v>
          </cell>
        </row>
        <row r="225">
          <cell r="A225" t="str">
            <v>EM40099</v>
          </cell>
          <cell r="B225" t="str">
            <v>CASL651020MCLSLN00</v>
          </cell>
          <cell r="C225" t="str">
            <v>32-88-65-7560-7</v>
          </cell>
          <cell r="D225" t="str">
            <v>CASTILLO SALAZAR LEONILA ELIZABETH</v>
          </cell>
          <cell r="E225" t="str">
            <v>SECRETARIA DEL AYUNTAMIENTO</v>
          </cell>
          <cell r="F225" t="str">
            <v>ATENCION CIUDADANA</v>
          </cell>
          <cell r="G225" t="str">
            <v>AUXILIAR ADMINISTRATIVO</v>
          </cell>
          <cell r="H225" t="str">
            <v>1203022</v>
          </cell>
          <cell r="I225">
            <v>6000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6000</v>
          </cell>
          <cell r="Y225">
            <v>154</v>
          </cell>
          <cell r="Z225">
            <v>132</v>
          </cell>
          <cell r="AA225">
            <v>100</v>
          </cell>
          <cell r="AB225">
            <v>0</v>
          </cell>
          <cell r="AC225">
            <v>0</v>
          </cell>
          <cell r="AD225">
            <v>0</v>
          </cell>
          <cell r="AE225">
            <v>0</v>
          </cell>
          <cell r="AF225">
            <v>0</v>
          </cell>
          <cell r="AG225">
            <v>0</v>
          </cell>
          <cell r="AH225">
            <v>0</v>
          </cell>
          <cell r="AI225">
            <v>0</v>
          </cell>
          <cell r="AJ225">
            <v>0</v>
          </cell>
          <cell r="AK225">
            <v>0</v>
          </cell>
          <cell r="AL225">
            <v>0</v>
          </cell>
          <cell r="AM225">
            <v>386</v>
          </cell>
          <cell r="AN225">
            <v>5614</v>
          </cell>
        </row>
        <row r="226">
          <cell r="A226" t="str">
            <v>EM40100</v>
          </cell>
          <cell r="B226" t="str">
            <v>HEPL921219MCLRRZ02</v>
          </cell>
          <cell r="C226">
            <v>0</v>
          </cell>
          <cell r="D226" t="str">
            <v>HERNANDEZ PEREZ LIZBETH GUADALUPE</v>
          </cell>
          <cell r="E226" t="str">
            <v>SECRETARIA DEL AYUNTAMIENTO</v>
          </cell>
          <cell r="F226" t="str">
            <v>SEGURIDAD PUBLICA</v>
          </cell>
          <cell r="G226" t="str">
            <v>POLICIA</v>
          </cell>
          <cell r="H226" t="str">
            <v>1206018</v>
          </cell>
          <cell r="I226">
            <v>7000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7000</v>
          </cell>
          <cell r="Y226">
            <v>304</v>
          </cell>
          <cell r="Z226">
            <v>154</v>
          </cell>
          <cell r="AA226">
            <v>100</v>
          </cell>
          <cell r="AB226">
            <v>0</v>
          </cell>
          <cell r="AC226">
            <v>0</v>
          </cell>
          <cell r="AD226">
            <v>0</v>
          </cell>
          <cell r="AE226">
            <v>0</v>
          </cell>
          <cell r="AF226">
            <v>0</v>
          </cell>
          <cell r="AG226">
            <v>0</v>
          </cell>
          <cell r="AH226">
            <v>0</v>
          </cell>
          <cell r="AI226">
            <v>0</v>
          </cell>
          <cell r="AJ226">
            <v>0</v>
          </cell>
          <cell r="AK226">
            <v>0</v>
          </cell>
          <cell r="AL226">
            <v>0</v>
          </cell>
          <cell r="AM226">
            <v>558</v>
          </cell>
          <cell r="AN226">
            <v>6442</v>
          </cell>
        </row>
        <row r="227">
          <cell r="A227" t="str">
            <v>EM40101</v>
          </cell>
          <cell r="B227" t="str">
            <v>HEPM750217MCLRNR00</v>
          </cell>
          <cell r="C227" t="str">
            <v>32-93-75-3179-9</v>
          </cell>
          <cell r="D227" t="str">
            <v>HERNANDEZ PINEDA MARCELA</v>
          </cell>
          <cell r="E227" t="str">
            <v>DIF</v>
          </cell>
          <cell r="F227" t="str">
            <v>IGUALDAD E INCLUSION SOCIAL</v>
          </cell>
          <cell r="G227" t="str">
            <v>AUXILIAR OPERATIVO</v>
          </cell>
          <cell r="H227" t="str">
            <v>2901012</v>
          </cell>
          <cell r="I227">
            <v>8000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8000</v>
          </cell>
          <cell r="Y227">
            <v>698</v>
          </cell>
          <cell r="Z227">
            <v>176</v>
          </cell>
          <cell r="AA227">
            <v>200</v>
          </cell>
          <cell r="AB227">
            <v>0</v>
          </cell>
          <cell r="AC227">
            <v>0</v>
          </cell>
          <cell r="AD227">
            <v>0</v>
          </cell>
          <cell r="AE227">
            <v>0</v>
          </cell>
          <cell r="AF227">
            <v>0</v>
          </cell>
          <cell r="AG227">
            <v>0</v>
          </cell>
          <cell r="AH227">
            <v>0</v>
          </cell>
          <cell r="AI227">
            <v>0</v>
          </cell>
          <cell r="AJ227">
            <v>0</v>
          </cell>
          <cell r="AK227">
            <v>0</v>
          </cell>
          <cell r="AL227">
            <v>0</v>
          </cell>
          <cell r="AM227">
            <v>1074</v>
          </cell>
          <cell r="AN227">
            <v>6926</v>
          </cell>
        </row>
        <row r="228">
          <cell r="A228" t="str">
            <v>EM40102</v>
          </cell>
          <cell r="B228" t="str">
            <v>GAJM740921HCLRRR08</v>
          </cell>
          <cell r="C228" t="str">
            <v>32-04-74-0029-9</v>
          </cell>
          <cell r="D228" t="str">
            <v>GARCIA JUAREZ MARCO ANTONIO</v>
          </cell>
          <cell r="E228" t="str">
            <v>OBRAS PUBLICAS</v>
          </cell>
          <cell r="F228" t="str">
            <v>OBRAS PUBLICAS</v>
          </cell>
          <cell r="G228" t="str">
            <v>CORDINADOR</v>
          </cell>
          <cell r="H228" t="str">
            <v>0901013</v>
          </cell>
          <cell r="I228">
            <v>13000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13000</v>
          </cell>
          <cell r="Y228">
            <v>1682</v>
          </cell>
          <cell r="Z228">
            <v>286</v>
          </cell>
          <cell r="AA228">
            <v>500</v>
          </cell>
          <cell r="AB228">
            <v>0</v>
          </cell>
          <cell r="AC228">
            <v>0</v>
          </cell>
          <cell r="AD228">
            <v>0</v>
          </cell>
          <cell r="AE228">
            <v>0</v>
          </cell>
          <cell r="AF228">
            <v>0</v>
          </cell>
          <cell r="AG228">
            <v>0</v>
          </cell>
          <cell r="AH228">
            <v>0</v>
          </cell>
          <cell r="AI228">
            <v>0</v>
          </cell>
          <cell r="AJ228">
            <v>0</v>
          </cell>
          <cell r="AK228">
            <v>0</v>
          </cell>
          <cell r="AL228">
            <v>0</v>
          </cell>
          <cell r="AM228">
            <v>2468</v>
          </cell>
          <cell r="AN228">
            <v>10532</v>
          </cell>
        </row>
        <row r="229">
          <cell r="A229" t="str">
            <v>EM40103</v>
          </cell>
          <cell r="B229" t="str">
            <v>SAPM500908HCLNXR06</v>
          </cell>
          <cell r="C229" t="str">
            <v>03-14-50-0215-4</v>
          </cell>
          <cell r="D229" t="str">
            <v>SANCHEZ DE LA PEÑA MARCO ANTONIO</v>
          </cell>
          <cell r="E229" t="str">
            <v>OBRAS PUBLICAS</v>
          </cell>
          <cell r="F229" t="str">
            <v>ECOLOGIA</v>
          </cell>
          <cell r="G229" t="str">
            <v>AUXILIAR OPERATIVO</v>
          </cell>
          <cell r="H229" t="str">
            <v>0902024</v>
          </cell>
          <cell r="I229">
            <v>1912</v>
          </cell>
          <cell r="J229">
            <v>0</v>
          </cell>
          <cell r="K229">
            <v>0</v>
          </cell>
          <cell r="L229">
            <v>0</v>
          </cell>
          <cell r="M229">
            <v>0</v>
          </cell>
          <cell r="N229">
            <v>0</v>
          </cell>
          <cell r="O229">
            <v>302</v>
          </cell>
          <cell r="P229">
            <v>0</v>
          </cell>
          <cell r="Q229">
            <v>0</v>
          </cell>
          <cell r="R229">
            <v>0</v>
          </cell>
          <cell r="S229">
            <v>0</v>
          </cell>
          <cell r="T229">
            <v>0</v>
          </cell>
          <cell r="U229">
            <v>0</v>
          </cell>
          <cell r="V229">
            <v>0</v>
          </cell>
          <cell r="W229">
            <v>0</v>
          </cell>
          <cell r="X229">
            <v>2214</v>
          </cell>
          <cell r="Y229">
            <v>0</v>
          </cell>
          <cell r="Z229">
            <v>42</v>
          </cell>
          <cell r="AA229">
            <v>0</v>
          </cell>
          <cell r="AB229">
            <v>0</v>
          </cell>
          <cell r="AC229">
            <v>0</v>
          </cell>
          <cell r="AD229">
            <v>0</v>
          </cell>
          <cell r="AE229">
            <v>0</v>
          </cell>
          <cell r="AF229">
            <v>0</v>
          </cell>
          <cell r="AG229">
            <v>0</v>
          </cell>
          <cell r="AH229">
            <v>0</v>
          </cell>
          <cell r="AI229">
            <v>0</v>
          </cell>
          <cell r="AJ229">
            <v>0</v>
          </cell>
          <cell r="AK229">
            <v>0</v>
          </cell>
          <cell r="AL229">
            <v>0</v>
          </cell>
          <cell r="AM229">
            <v>42</v>
          </cell>
          <cell r="AN229">
            <v>2172</v>
          </cell>
        </row>
        <row r="230">
          <cell r="A230" t="str">
            <v>EM40104</v>
          </cell>
          <cell r="B230" t="str">
            <v>GALE630220MCLRPG03</v>
          </cell>
          <cell r="C230" t="str">
            <v>32-78-63-0471-0</v>
          </cell>
          <cell r="D230" t="str">
            <v>GARIBAY LOPEZ MARIA EUGENIA</v>
          </cell>
          <cell r="E230" t="str">
            <v>DIF</v>
          </cell>
          <cell r="F230" t="str">
            <v>ATENCION PERSONAS JOVENES</v>
          </cell>
          <cell r="G230" t="str">
            <v>CORDINADOR</v>
          </cell>
          <cell r="H230" t="str">
            <v>2901004</v>
          </cell>
          <cell r="I230">
            <v>8000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8000</v>
          </cell>
          <cell r="Y230">
            <v>698</v>
          </cell>
          <cell r="Z230">
            <v>176</v>
          </cell>
          <cell r="AA230">
            <v>200</v>
          </cell>
          <cell r="AB230">
            <v>0</v>
          </cell>
          <cell r="AC230">
            <v>0</v>
          </cell>
          <cell r="AD230">
            <v>0</v>
          </cell>
          <cell r="AE230">
            <v>0</v>
          </cell>
          <cell r="AF230">
            <v>0</v>
          </cell>
          <cell r="AG230">
            <v>0</v>
          </cell>
          <cell r="AH230">
            <v>0</v>
          </cell>
          <cell r="AI230">
            <v>0</v>
          </cell>
          <cell r="AJ230">
            <v>0</v>
          </cell>
          <cell r="AK230">
            <v>0</v>
          </cell>
          <cell r="AL230">
            <v>0</v>
          </cell>
          <cell r="AM230">
            <v>1074</v>
          </cell>
          <cell r="AN230">
            <v>6926</v>
          </cell>
        </row>
        <row r="231">
          <cell r="A231" t="str">
            <v>EM40105</v>
          </cell>
          <cell r="B231" t="str">
            <v>PELN681206MNLRNC06</v>
          </cell>
          <cell r="C231" t="str">
            <v>03-14-68-1482-1</v>
          </cell>
          <cell r="D231" t="str">
            <v>PRESAS LUNA NICOLASA</v>
          </cell>
          <cell r="E231" t="str">
            <v>DESARROLLO SOCIAL</v>
          </cell>
          <cell r="F231" t="str">
            <v>TIENDA COMUNITARIA</v>
          </cell>
          <cell r="G231" t="str">
            <v>AUXILIAR OPERATIVO</v>
          </cell>
          <cell r="H231" t="str">
            <v>1301022</v>
          </cell>
          <cell r="I231">
            <v>5000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5000</v>
          </cell>
          <cell r="Y231">
            <v>14</v>
          </cell>
          <cell r="Z231">
            <v>110</v>
          </cell>
          <cell r="AA231">
            <v>100</v>
          </cell>
          <cell r="AB231">
            <v>0</v>
          </cell>
          <cell r="AC231">
            <v>0</v>
          </cell>
          <cell r="AD231">
            <v>0</v>
          </cell>
          <cell r="AE231">
            <v>0</v>
          </cell>
          <cell r="AF231">
            <v>0</v>
          </cell>
          <cell r="AG231">
            <v>0</v>
          </cell>
          <cell r="AH231">
            <v>0</v>
          </cell>
          <cell r="AI231">
            <v>0</v>
          </cell>
          <cell r="AJ231">
            <v>0</v>
          </cell>
          <cell r="AK231">
            <v>0</v>
          </cell>
          <cell r="AL231">
            <v>0</v>
          </cell>
          <cell r="AM231">
            <v>224</v>
          </cell>
          <cell r="AN231">
            <v>4776</v>
          </cell>
        </row>
        <row r="232">
          <cell r="A232" t="str">
            <v>EM40106</v>
          </cell>
          <cell r="B232" t="str">
            <v>SAAM580826HCLCRG06</v>
          </cell>
          <cell r="C232" t="str">
            <v>32-88-58-8091-7</v>
          </cell>
          <cell r="D232" t="str">
            <v>SAUCEDO ARELLANO JOSE MAGDALENO</v>
          </cell>
          <cell r="E232" t="str">
            <v>OBRAS PUBLICAS</v>
          </cell>
          <cell r="F232" t="str">
            <v>ECOLOGIA</v>
          </cell>
          <cell r="G232" t="str">
            <v>AUXILIAR OPERATIVO</v>
          </cell>
          <cell r="H232" t="str">
            <v>0902024</v>
          </cell>
          <cell r="I232">
            <v>4000</v>
          </cell>
          <cell r="J232">
            <v>0</v>
          </cell>
          <cell r="K232">
            <v>0</v>
          </cell>
          <cell r="L232">
            <v>0</v>
          </cell>
          <cell r="M232">
            <v>0</v>
          </cell>
          <cell r="N232">
            <v>0</v>
          </cell>
          <cell r="O232">
            <v>144</v>
          </cell>
          <cell r="P232">
            <v>0</v>
          </cell>
          <cell r="Q232">
            <v>0</v>
          </cell>
          <cell r="R232">
            <v>0</v>
          </cell>
          <cell r="S232">
            <v>0</v>
          </cell>
          <cell r="T232">
            <v>0</v>
          </cell>
          <cell r="U232">
            <v>0</v>
          </cell>
          <cell r="V232">
            <v>0</v>
          </cell>
          <cell r="W232">
            <v>0</v>
          </cell>
          <cell r="X232">
            <v>4144</v>
          </cell>
          <cell r="Y232">
            <v>0</v>
          </cell>
          <cell r="Z232">
            <v>88</v>
          </cell>
          <cell r="AA232">
            <v>0</v>
          </cell>
          <cell r="AB232">
            <v>0</v>
          </cell>
          <cell r="AC232">
            <v>0</v>
          </cell>
          <cell r="AD232">
            <v>0</v>
          </cell>
          <cell r="AE232">
            <v>0</v>
          </cell>
          <cell r="AF232">
            <v>0</v>
          </cell>
          <cell r="AG232">
            <v>0</v>
          </cell>
          <cell r="AH232">
            <v>0</v>
          </cell>
          <cell r="AI232">
            <v>0</v>
          </cell>
          <cell r="AJ232">
            <v>0</v>
          </cell>
          <cell r="AK232">
            <v>0</v>
          </cell>
          <cell r="AL232">
            <v>0</v>
          </cell>
          <cell r="AM232">
            <v>88</v>
          </cell>
          <cell r="AN232">
            <v>4056</v>
          </cell>
        </row>
        <row r="233">
          <cell r="A233" t="str">
            <v>EM40107</v>
          </cell>
          <cell r="B233" t="str">
            <v>CAGY920412MCLRRS04</v>
          </cell>
          <cell r="C233" t="str">
            <v>32-08-92-1454-1</v>
          </cell>
          <cell r="D233" t="str">
            <v>CARDONA GRANADOS YESSICA LIZBETH </v>
          </cell>
          <cell r="E233" t="str">
            <v>DESARROLLO SOCIAL</v>
          </cell>
          <cell r="F233" t="str">
            <v>SALUD</v>
          </cell>
          <cell r="G233" t="str">
            <v>AUXILIAR OPERATIVO</v>
          </cell>
          <cell r="H233" t="str">
            <v>1303021</v>
          </cell>
          <cell r="I233">
            <v>4000</v>
          </cell>
          <cell r="J233">
            <v>0</v>
          </cell>
          <cell r="K233">
            <v>0</v>
          </cell>
          <cell r="L233">
            <v>0</v>
          </cell>
          <cell r="M233">
            <v>0</v>
          </cell>
          <cell r="N233">
            <v>0</v>
          </cell>
          <cell r="O233">
            <v>144</v>
          </cell>
          <cell r="P233">
            <v>0</v>
          </cell>
          <cell r="Q233">
            <v>0</v>
          </cell>
          <cell r="R233">
            <v>0</v>
          </cell>
          <cell r="S233">
            <v>0</v>
          </cell>
          <cell r="T233">
            <v>0</v>
          </cell>
          <cell r="U233">
            <v>0</v>
          </cell>
          <cell r="V233">
            <v>0</v>
          </cell>
          <cell r="W233">
            <v>0</v>
          </cell>
          <cell r="X233">
            <v>4144</v>
          </cell>
          <cell r="Y233">
            <v>0</v>
          </cell>
          <cell r="Z233">
            <v>88</v>
          </cell>
          <cell r="AA233">
            <v>100</v>
          </cell>
          <cell r="AB233">
            <v>0</v>
          </cell>
          <cell r="AC233">
            <v>0</v>
          </cell>
          <cell r="AD233">
            <v>0</v>
          </cell>
          <cell r="AE233">
            <v>0</v>
          </cell>
          <cell r="AF233">
            <v>0</v>
          </cell>
          <cell r="AG233">
            <v>0</v>
          </cell>
          <cell r="AH233">
            <v>0</v>
          </cell>
          <cell r="AI233">
            <v>0</v>
          </cell>
          <cell r="AJ233">
            <v>0</v>
          </cell>
          <cell r="AK233">
            <v>0</v>
          </cell>
          <cell r="AL233">
            <v>0</v>
          </cell>
          <cell r="AM233">
            <v>188</v>
          </cell>
          <cell r="AN233">
            <v>3956</v>
          </cell>
        </row>
        <row r="234">
          <cell r="A234" t="str">
            <v>EM40108</v>
          </cell>
          <cell r="B234" t="str">
            <v>SASM630427HCLLNR07</v>
          </cell>
          <cell r="C234" t="str">
            <v>32-00-63-0500-0</v>
          </cell>
          <cell r="D234" t="str">
            <v>SALAS SANCHEZ JOSE MARIA</v>
          </cell>
          <cell r="E234" t="str">
            <v>DESARROLLO SOCIAL</v>
          </cell>
          <cell r="F234" t="str">
            <v>SALUD</v>
          </cell>
          <cell r="G234" t="str">
            <v>AUXILIAR OPERATIVO</v>
          </cell>
          <cell r="H234" t="str">
            <v>1303021</v>
          </cell>
          <cell r="I234">
            <v>6000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6000</v>
          </cell>
          <cell r="Y234">
            <v>154</v>
          </cell>
          <cell r="Z234">
            <v>132</v>
          </cell>
          <cell r="AA234">
            <v>100</v>
          </cell>
          <cell r="AB234">
            <v>0</v>
          </cell>
          <cell r="AC234">
            <v>0</v>
          </cell>
          <cell r="AD234">
            <v>0</v>
          </cell>
          <cell r="AE234">
            <v>0</v>
          </cell>
          <cell r="AF234">
            <v>0</v>
          </cell>
          <cell r="AG234">
            <v>0</v>
          </cell>
          <cell r="AH234">
            <v>0</v>
          </cell>
          <cell r="AI234">
            <v>0</v>
          </cell>
          <cell r="AJ234">
            <v>0</v>
          </cell>
          <cell r="AK234">
            <v>0</v>
          </cell>
          <cell r="AL234">
            <v>0</v>
          </cell>
          <cell r="AM234">
            <v>386</v>
          </cell>
          <cell r="AN234">
            <v>5614</v>
          </cell>
        </row>
        <row r="235">
          <cell r="A235" t="str">
            <v>EM40109</v>
          </cell>
          <cell r="B235" t="str">
            <v>SAMV570122HCLNRR08</v>
          </cell>
          <cell r="C235" t="str">
            <v>32-00-57-0157-1</v>
          </cell>
          <cell r="D235" t="str">
            <v>SANCHEZ MARTINEZ VIRGILIO</v>
          </cell>
          <cell r="E235" t="str">
            <v>DESARROLLO SOCIAL</v>
          </cell>
          <cell r="F235" t="str">
            <v>TIENDA COMUNITARIA</v>
          </cell>
          <cell r="G235" t="str">
            <v>AUXILIAR OPERATIVO</v>
          </cell>
          <cell r="H235" t="str">
            <v>1301022</v>
          </cell>
          <cell r="I235">
            <v>5000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5000</v>
          </cell>
          <cell r="Y235">
            <v>14</v>
          </cell>
          <cell r="Z235">
            <v>110</v>
          </cell>
          <cell r="AA235">
            <v>100</v>
          </cell>
          <cell r="AB235">
            <v>0</v>
          </cell>
          <cell r="AC235">
            <v>0</v>
          </cell>
          <cell r="AD235">
            <v>0</v>
          </cell>
          <cell r="AE235">
            <v>0</v>
          </cell>
          <cell r="AF235">
            <v>0</v>
          </cell>
          <cell r="AG235">
            <v>0</v>
          </cell>
          <cell r="AH235">
            <v>0</v>
          </cell>
          <cell r="AI235">
            <v>0</v>
          </cell>
          <cell r="AJ235">
            <v>0</v>
          </cell>
          <cell r="AK235">
            <v>0</v>
          </cell>
          <cell r="AL235">
            <v>0</v>
          </cell>
          <cell r="AM235">
            <v>224</v>
          </cell>
          <cell r="AN235">
            <v>4776</v>
          </cell>
        </row>
        <row r="236">
          <cell r="A236" t="str">
            <v>EM40110</v>
          </cell>
          <cell r="B236" t="str">
            <v>TOAF540319MNLRRR05</v>
          </cell>
          <cell r="C236">
            <v>0</v>
          </cell>
          <cell r="D236" t="str">
            <v>TORRES ARELLANO FRANCISCA</v>
          </cell>
          <cell r="E236" t="str">
            <v>DESARROLLO SOCIAL</v>
          </cell>
          <cell r="F236" t="str">
            <v>TIENDA COMUNITARIA</v>
          </cell>
          <cell r="G236" t="str">
            <v>AUXILIAR OPERATIVO</v>
          </cell>
          <cell r="H236" t="str">
            <v>1301022</v>
          </cell>
          <cell r="I236">
            <v>6000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6000</v>
          </cell>
          <cell r="Y236">
            <v>154</v>
          </cell>
          <cell r="Z236">
            <v>132</v>
          </cell>
          <cell r="AA236">
            <v>100</v>
          </cell>
          <cell r="AB236">
            <v>0</v>
          </cell>
          <cell r="AC236">
            <v>0</v>
          </cell>
          <cell r="AD236">
            <v>0</v>
          </cell>
          <cell r="AE236">
            <v>0</v>
          </cell>
          <cell r="AF236">
            <v>0</v>
          </cell>
          <cell r="AG236">
            <v>0</v>
          </cell>
          <cell r="AH236">
            <v>0</v>
          </cell>
          <cell r="AI236">
            <v>0</v>
          </cell>
          <cell r="AJ236">
            <v>0</v>
          </cell>
          <cell r="AK236">
            <v>0</v>
          </cell>
          <cell r="AL236">
            <v>0</v>
          </cell>
          <cell r="AM236">
            <v>386</v>
          </cell>
          <cell r="AN236">
            <v>5614</v>
          </cell>
        </row>
        <row r="237">
          <cell r="A237" t="str">
            <v>EM40112</v>
          </cell>
          <cell r="B237" t="str">
            <v>ROGJ830506HCLCNS05</v>
          </cell>
          <cell r="C237" t="str">
            <v>32-99-83-3936-3</v>
          </cell>
          <cell r="D237" t="str">
            <v>ROCHA GONZALEZ JESUS GERARDO</v>
          </cell>
          <cell r="E237" t="str">
            <v>SECRETARIA DEL AYUNTAMIENTO</v>
          </cell>
          <cell r="F237" t="str">
            <v>PROTECCION CIVIL</v>
          </cell>
          <cell r="G237" t="str">
            <v>PARAMEDICOS</v>
          </cell>
          <cell r="H237" t="str">
            <v>1207019</v>
          </cell>
          <cell r="I237">
            <v>5500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5500</v>
          </cell>
          <cell r="Y237">
            <v>100</v>
          </cell>
          <cell r="Z237">
            <v>120</v>
          </cell>
          <cell r="AA237">
            <v>0</v>
          </cell>
          <cell r="AB237">
            <v>0</v>
          </cell>
          <cell r="AC237">
            <v>0</v>
          </cell>
          <cell r="AD237">
            <v>0</v>
          </cell>
          <cell r="AE237">
            <v>0</v>
          </cell>
          <cell r="AF237">
            <v>0</v>
          </cell>
          <cell r="AG237">
            <v>0</v>
          </cell>
          <cell r="AH237">
            <v>0</v>
          </cell>
          <cell r="AI237">
            <v>0</v>
          </cell>
          <cell r="AJ237">
            <v>0</v>
          </cell>
          <cell r="AK237">
            <v>0</v>
          </cell>
          <cell r="AL237">
            <v>0</v>
          </cell>
          <cell r="AM237">
            <v>220</v>
          </cell>
          <cell r="AN237">
            <v>5280</v>
          </cell>
        </row>
        <row r="238">
          <cell r="A238" t="str">
            <v>EM40114</v>
          </cell>
          <cell r="B238" t="str">
            <v>SAOW700303HCLLNY01</v>
          </cell>
          <cell r="C238" t="str">
            <v>47-88-70-0940-6</v>
          </cell>
          <cell r="D238" t="str">
            <v>SANCHEZ OYERVIDES WILFREDO</v>
          </cell>
          <cell r="E238" t="str">
            <v>DESARROLLO SOCIAL</v>
          </cell>
          <cell r="F238" t="str">
            <v>DESARROLLO SOCIAL</v>
          </cell>
          <cell r="G238" t="str">
            <v>AUXILIAR OPERATIVO</v>
          </cell>
          <cell r="H238" t="str">
            <v>1301026</v>
          </cell>
          <cell r="I238">
            <v>2970</v>
          </cell>
          <cell r="J238">
            <v>0</v>
          </cell>
          <cell r="K238">
            <v>0</v>
          </cell>
          <cell r="L238">
            <v>0</v>
          </cell>
          <cell r="M238">
            <v>0</v>
          </cell>
          <cell r="N238">
            <v>0</v>
          </cell>
          <cell r="O238">
            <v>234</v>
          </cell>
          <cell r="P238">
            <v>0</v>
          </cell>
          <cell r="Q238">
            <v>0</v>
          </cell>
          <cell r="R238">
            <v>0</v>
          </cell>
          <cell r="S238">
            <v>0</v>
          </cell>
          <cell r="T238">
            <v>0</v>
          </cell>
          <cell r="U238">
            <v>0</v>
          </cell>
          <cell r="V238">
            <v>0</v>
          </cell>
          <cell r="W238">
            <v>0</v>
          </cell>
          <cell r="X238">
            <v>3204</v>
          </cell>
          <cell r="Y238">
            <v>0</v>
          </cell>
          <cell r="Z238">
            <v>66</v>
          </cell>
          <cell r="AA238">
            <v>0</v>
          </cell>
          <cell r="AB238">
            <v>0</v>
          </cell>
          <cell r="AC238">
            <v>0</v>
          </cell>
          <cell r="AD238">
            <v>0</v>
          </cell>
          <cell r="AE238">
            <v>0</v>
          </cell>
          <cell r="AF238">
            <v>0</v>
          </cell>
          <cell r="AG238">
            <v>0</v>
          </cell>
          <cell r="AH238">
            <v>0</v>
          </cell>
          <cell r="AI238">
            <v>0</v>
          </cell>
          <cell r="AJ238">
            <v>0</v>
          </cell>
          <cell r="AK238">
            <v>0</v>
          </cell>
          <cell r="AL238">
            <v>0</v>
          </cell>
          <cell r="AM238">
            <v>66</v>
          </cell>
          <cell r="AN238">
            <v>3138</v>
          </cell>
        </row>
        <row r="239">
          <cell r="A239" t="str">
            <v>EM40115</v>
          </cell>
          <cell r="B239" t="str">
            <v>MOSA460519HCLNCB03</v>
          </cell>
          <cell r="C239" t="str">
            <v>32-70-46-1518-9</v>
          </cell>
          <cell r="D239" t="str">
            <v>MONTALVO SAUCEDO ABEL</v>
          </cell>
          <cell r="E239" t="str">
            <v>DESARROLLO SOCIAL</v>
          </cell>
          <cell r="F239" t="str">
            <v>DESARROLLO SOCIAL</v>
          </cell>
          <cell r="G239" t="str">
            <v>AUXILIAR OPERATIVO</v>
          </cell>
          <cell r="H239" t="str">
            <v>1301026</v>
          </cell>
          <cell r="I239">
            <v>2970</v>
          </cell>
          <cell r="J239">
            <v>0</v>
          </cell>
          <cell r="K239">
            <v>0</v>
          </cell>
          <cell r="L239">
            <v>0</v>
          </cell>
          <cell r="M239">
            <v>0</v>
          </cell>
          <cell r="N239">
            <v>0</v>
          </cell>
          <cell r="O239">
            <v>234</v>
          </cell>
          <cell r="P239">
            <v>0</v>
          </cell>
          <cell r="Q239">
            <v>0</v>
          </cell>
          <cell r="R239">
            <v>0</v>
          </cell>
          <cell r="S239">
            <v>0</v>
          </cell>
          <cell r="T239">
            <v>0</v>
          </cell>
          <cell r="U239">
            <v>0</v>
          </cell>
          <cell r="V239">
            <v>0</v>
          </cell>
          <cell r="W239">
            <v>0</v>
          </cell>
          <cell r="X239">
            <v>3204</v>
          </cell>
          <cell r="Y239">
            <v>0</v>
          </cell>
          <cell r="Z239">
            <v>66</v>
          </cell>
          <cell r="AA239">
            <v>0</v>
          </cell>
          <cell r="AB239">
            <v>0</v>
          </cell>
          <cell r="AC239">
            <v>0</v>
          </cell>
          <cell r="AD239">
            <v>0</v>
          </cell>
          <cell r="AE239">
            <v>0</v>
          </cell>
          <cell r="AF239">
            <v>0</v>
          </cell>
          <cell r="AG239">
            <v>0</v>
          </cell>
          <cell r="AH239">
            <v>0</v>
          </cell>
          <cell r="AI239">
            <v>0</v>
          </cell>
          <cell r="AJ239">
            <v>0</v>
          </cell>
          <cell r="AK239">
            <v>0</v>
          </cell>
          <cell r="AL239">
            <v>0</v>
          </cell>
          <cell r="AM239">
            <v>66</v>
          </cell>
          <cell r="AN239">
            <v>3138</v>
          </cell>
        </row>
        <row r="240">
          <cell r="A240" t="str">
            <v>EM40116</v>
          </cell>
          <cell r="B240" t="str">
            <v>CARC841026MCLRZR02</v>
          </cell>
          <cell r="C240" t="str">
            <v>32-00-84-8943-0</v>
          </cell>
          <cell r="D240" t="str">
            <v>CARMONA RUIZ CARMEN NEREIDA</v>
          </cell>
          <cell r="E240" t="str">
            <v>DESARROLLO SOCIAL</v>
          </cell>
          <cell r="F240" t="str">
            <v>DESARROLLO SOCIAL</v>
          </cell>
          <cell r="G240" t="str">
            <v>AUXILIAR OPERATIVO</v>
          </cell>
          <cell r="H240" t="str">
            <v>1301026</v>
          </cell>
          <cell r="I240">
            <v>2970</v>
          </cell>
          <cell r="J240">
            <v>0</v>
          </cell>
          <cell r="K240">
            <v>0</v>
          </cell>
          <cell r="L240">
            <v>0</v>
          </cell>
          <cell r="M240">
            <v>0</v>
          </cell>
          <cell r="N240">
            <v>0</v>
          </cell>
          <cell r="O240">
            <v>234</v>
          </cell>
          <cell r="P240">
            <v>0</v>
          </cell>
          <cell r="Q240">
            <v>0</v>
          </cell>
          <cell r="R240">
            <v>0</v>
          </cell>
          <cell r="S240">
            <v>0</v>
          </cell>
          <cell r="T240">
            <v>0</v>
          </cell>
          <cell r="U240">
            <v>0</v>
          </cell>
          <cell r="V240">
            <v>0</v>
          </cell>
          <cell r="W240">
            <v>0</v>
          </cell>
          <cell r="X240">
            <v>3204</v>
          </cell>
          <cell r="Y240">
            <v>0</v>
          </cell>
          <cell r="Z240">
            <v>66</v>
          </cell>
          <cell r="AA240">
            <v>0</v>
          </cell>
          <cell r="AB240">
            <v>0</v>
          </cell>
          <cell r="AC240">
            <v>0</v>
          </cell>
          <cell r="AD240">
            <v>0</v>
          </cell>
          <cell r="AE240">
            <v>0</v>
          </cell>
          <cell r="AF240">
            <v>0</v>
          </cell>
          <cell r="AG240">
            <v>0</v>
          </cell>
          <cell r="AH240">
            <v>0</v>
          </cell>
          <cell r="AI240">
            <v>0</v>
          </cell>
          <cell r="AJ240">
            <v>0</v>
          </cell>
          <cell r="AK240">
            <v>0</v>
          </cell>
          <cell r="AL240">
            <v>0</v>
          </cell>
          <cell r="AM240">
            <v>66</v>
          </cell>
          <cell r="AN240">
            <v>3138</v>
          </cell>
        </row>
        <row r="241">
          <cell r="A241" t="str">
            <v>EM40117</v>
          </cell>
          <cell r="B241" t="str">
            <v>TOGR631223MCLVYS02</v>
          </cell>
          <cell r="C241" t="str">
            <v>32-80-63-7769-6</v>
          </cell>
          <cell r="D241" t="str">
            <v>TOVAR GAYTAN ROSA ELENA</v>
          </cell>
          <cell r="E241" t="str">
            <v>DESARROLLO SOCIAL</v>
          </cell>
          <cell r="F241" t="str">
            <v>DESARROLLO SOCIAL</v>
          </cell>
          <cell r="G241" t="str">
            <v>AUXILIAR OPERATIVO</v>
          </cell>
          <cell r="H241" t="str">
            <v>1301026</v>
          </cell>
          <cell r="I241">
            <v>2970</v>
          </cell>
          <cell r="J241">
            <v>0</v>
          </cell>
          <cell r="K241">
            <v>0</v>
          </cell>
          <cell r="L241">
            <v>0</v>
          </cell>
          <cell r="M241">
            <v>0</v>
          </cell>
          <cell r="N241">
            <v>0</v>
          </cell>
          <cell r="O241">
            <v>234</v>
          </cell>
          <cell r="P241">
            <v>0</v>
          </cell>
          <cell r="Q241">
            <v>0</v>
          </cell>
          <cell r="R241">
            <v>0</v>
          </cell>
          <cell r="S241">
            <v>0</v>
          </cell>
          <cell r="T241">
            <v>0</v>
          </cell>
          <cell r="U241">
            <v>0</v>
          </cell>
          <cell r="V241">
            <v>0</v>
          </cell>
          <cell r="W241">
            <v>0</v>
          </cell>
          <cell r="X241">
            <v>3204</v>
          </cell>
          <cell r="Y241">
            <v>0</v>
          </cell>
          <cell r="Z241">
            <v>66</v>
          </cell>
          <cell r="AA241">
            <v>0</v>
          </cell>
          <cell r="AB241">
            <v>0</v>
          </cell>
          <cell r="AC241">
            <v>0</v>
          </cell>
          <cell r="AD241">
            <v>0</v>
          </cell>
          <cell r="AE241">
            <v>0</v>
          </cell>
          <cell r="AF241">
            <v>0</v>
          </cell>
          <cell r="AG241">
            <v>0</v>
          </cell>
          <cell r="AH241">
            <v>0</v>
          </cell>
          <cell r="AI241">
            <v>0</v>
          </cell>
          <cell r="AJ241">
            <v>0</v>
          </cell>
          <cell r="AK241">
            <v>0</v>
          </cell>
          <cell r="AL241">
            <v>0</v>
          </cell>
          <cell r="AM241">
            <v>66</v>
          </cell>
          <cell r="AN241">
            <v>3138</v>
          </cell>
        </row>
        <row r="242">
          <cell r="A242" t="str">
            <v>EM40118</v>
          </cell>
          <cell r="B242" t="str">
            <v>CACB750321HCLHRN00</v>
          </cell>
          <cell r="C242" t="str">
            <v>32-90-75-7532-1</v>
          </cell>
          <cell r="D242" t="str">
            <v>CHARLES CORTES BENJAMIN</v>
          </cell>
          <cell r="E242" t="str">
            <v>SECRETARIA DEL AYUNTAMIENTO</v>
          </cell>
          <cell r="F242" t="str">
            <v>SEGURIDAD PUBLICA</v>
          </cell>
          <cell r="G242" t="str">
            <v>POLICIA</v>
          </cell>
          <cell r="H242" t="str">
            <v>1206018</v>
          </cell>
          <cell r="I242">
            <v>8000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8000</v>
          </cell>
          <cell r="Y242">
            <v>698</v>
          </cell>
          <cell r="Z242">
            <v>176</v>
          </cell>
          <cell r="AA242">
            <v>0</v>
          </cell>
          <cell r="AB242">
            <v>0</v>
          </cell>
          <cell r="AC242">
            <v>0</v>
          </cell>
          <cell r="AD242">
            <v>0</v>
          </cell>
          <cell r="AE242">
            <v>0</v>
          </cell>
          <cell r="AF242">
            <v>0</v>
          </cell>
          <cell r="AG242">
            <v>0</v>
          </cell>
          <cell r="AH242">
            <v>0</v>
          </cell>
          <cell r="AI242">
            <v>0</v>
          </cell>
          <cell r="AJ242">
            <v>0</v>
          </cell>
          <cell r="AK242">
            <v>0</v>
          </cell>
          <cell r="AL242">
            <v>0</v>
          </cell>
          <cell r="AM242">
            <v>874</v>
          </cell>
          <cell r="AN242">
            <v>7126</v>
          </cell>
        </row>
        <row r="243">
          <cell r="A243" t="str">
            <v>EM40119</v>
          </cell>
          <cell r="B243" t="str">
            <v>TOVH710508HCLRLC04</v>
          </cell>
          <cell r="C243" t="str">
            <v>32-89-71-8891-1</v>
          </cell>
          <cell r="D243" t="str">
            <v>TORRES VALDERAS HECTOR</v>
          </cell>
          <cell r="E243" t="str">
            <v>OBRAS PUBLICAS</v>
          </cell>
          <cell r="F243" t="str">
            <v>ECOLOGIA</v>
          </cell>
          <cell r="G243" t="str">
            <v>AUXILIAR OPERATIVO</v>
          </cell>
          <cell r="H243" t="str">
            <v>0902024</v>
          </cell>
          <cell r="I243">
            <v>3800</v>
          </cell>
          <cell r="J243">
            <v>0</v>
          </cell>
          <cell r="K243">
            <v>0</v>
          </cell>
          <cell r="L243">
            <v>0</v>
          </cell>
          <cell r="M243">
            <v>0</v>
          </cell>
          <cell r="N243">
            <v>0</v>
          </cell>
          <cell r="O243">
            <v>156</v>
          </cell>
          <cell r="P243">
            <v>0</v>
          </cell>
          <cell r="Q243">
            <v>0</v>
          </cell>
          <cell r="R243">
            <v>0</v>
          </cell>
          <cell r="S243">
            <v>0</v>
          </cell>
          <cell r="T243">
            <v>0</v>
          </cell>
          <cell r="U243">
            <v>0</v>
          </cell>
          <cell r="V243">
            <v>0</v>
          </cell>
          <cell r="W243">
            <v>0</v>
          </cell>
          <cell r="X243">
            <v>3956</v>
          </cell>
          <cell r="Y243">
            <v>0</v>
          </cell>
          <cell r="Z243">
            <v>84</v>
          </cell>
          <cell r="AA243">
            <v>0</v>
          </cell>
          <cell r="AB243">
            <v>0</v>
          </cell>
          <cell r="AC243">
            <v>0</v>
          </cell>
          <cell r="AD243">
            <v>0</v>
          </cell>
          <cell r="AE243">
            <v>0</v>
          </cell>
          <cell r="AF243">
            <v>0</v>
          </cell>
          <cell r="AG243">
            <v>0</v>
          </cell>
          <cell r="AH243">
            <v>0</v>
          </cell>
          <cell r="AI243">
            <v>0</v>
          </cell>
          <cell r="AJ243">
            <v>0</v>
          </cell>
          <cell r="AK243">
            <v>0</v>
          </cell>
          <cell r="AL243">
            <v>0</v>
          </cell>
          <cell r="AM243">
            <v>84</v>
          </cell>
          <cell r="AN243">
            <v>3872</v>
          </cell>
        </row>
        <row r="244">
          <cell r="A244" t="str">
            <v>EM40120</v>
          </cell>
          <cell r="B244" t="str">
            <v>PEDC751109MCLRVL02</v>
          </cell>
          <cell r="C244" t="str">
            <v>32-95-75-9545-0</v>
          </cell>
          <cell r="D244" t="str">
            <v>PEREZ DAVILA CLAUDIA ESMERALDA</v>
          </cell>
          <cell r="E244" t="str">
            <v>DESARROLLO SOCIAL</v>
          </cell>
          <cell r="F244" t="str">
            <v>DESARROLLO SOCIAL</v>
          </cell>
          <cell r="G244" t="str">
            <v>AUXILIAR OPERATIVO</v>
          </cell>
          <cell r="H244" t="str">
            <v>1301026</v>
          </cell>
          <cell r="I244">
            <v>7000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7000</v>
          </cell>
          <cell r="Y244">
            <v>304</v>
          </cell>
          <cell r="Z244">
            <v>154</v>
          </cell>
          <cell r="AA244">
            <v>100</v>
          </cell>
          <cell r="AB244">
            <v>0</v>
          </cell>
          <cell r="AC244">
            <v>0</v>
          </cell>
          <cell r="AD244">
            <v>0</v>
          </cell>
          <cell r="AE244">
            <v>0</v>
          </cell>
          <cell r="AF244">
            <v>0</v>
          </cell>
          <cell r="AG244">
            <v>0</v>
          </cell>
          <cell r="AH244">
            <v>0</v>
          </cell>
          <cell r="AI244">
            <v>0</v>
          </cell>
          <cell r="AJ244">
            <v>0</v>
          </cell>
          <cell r="AK244">
            <v>0</v>
          </cell>
          <cell r="AL244">
            <v>0</v>
          </cell>
          <cell r="AM244">
            <v>558</v>
          </cell>
          <cell r="AN244">
            <v>6442</v>
          </cell>
        </row>
        <row r="245">
          <cell r="A245" t="str">
            <v>EM40121</v>
          </cell>
          <cell r="B245" t="str">
            <v>BESL631116HCLRLS08</v>
          </cell>
          <cell r="C245" t="str">
            <v>32-85-63-7538-4</v>
          </cell>
          <cell r="D245" t="str">
            <v>SALAZAR BERLANGA JOSE LUIS</v>
          </cell>
          <cell r="E245" t="str">
            <v>DESARROLLO SOCIAL</v>
          </cell>
          <cell r="F245" t="str">
            <v>DESARROLLO SOCIAL</v>
          </cell>
          <cell r="G245" t="str">
            <v>INSPECTOR MULTIFUNCIONAL</v>
          </cell>
          <cell r="H245" t="str">
            <v>1301026</v>
          </cell>
          <cell r="I245">
            <v>4000</v>
          </cell>
          <cell r="J245">
            <v>0</v>
          </cell>
          <cell r="K245">
            <v>0</v>
          </cell>
          <cell r="L245">
            <v>0</v>
          </cell>
          <cell r="M245">
            <v>0</v>
          </cell>
          <cell r="N245">
            <v>0</v>
          </cell>
          <cell r="O245">
            <v>144</v>
          </cell>
          <cell r="P245">
            <v>0</v>
          </cell>
          <cell r="Q245">
            <v>0</v>
          </cell>
          <cell r="R245">
            <v>0</v>
          </cell>
          <cell r="S245">
            <v>0</v>
          </cell>
          <cell r="T245">
            <v>0</v>
          </cell>
          <cell r="U245">
            <v>0</v>
          </cell>
          <cell r="V245">
            <v>0</v>
          </cell>
          <cell r="W245">
            <v>0</v>
          </cell>
          <cell r="X245">
            <v>4144</v>
          </cell>
          <cell r="Y245">
            <v>0</v>
          </cell>
          <cell r="Z245">
            <v>88</v>
          </cell>
          <cell r="AA245">
            <v>100</v>
          </cell>
          <cell r="AB245">
            <v>0</v>
          </cell>
          <cell r="AC245">
            <v>0</v>
          </cell>
          <cell r="AD245">
            <v>0</v>
          </cell>
          <cell r="AE245">
            <v>0</v>
          </cell>
          <cell r="AF245">
            <v>0</v>
          </cell>
          <cell r="AG245">
            <v>0</v>
          </cell>
          <cell r="AH245">
            <v>0</v>
          </cell>
          <cell r="AI245">
            <v>0</v>
          </cell>
          <cell r="AJ245">
            <v>0</v>
          </cell>
          <cell r="AK245">
            <v>0</v>
          </cell>
          <cell r="AL245">
            <v>0</v>
          </cell>
          <cell r="AM245">
            <v>188</v>
          </cell>
          <cell r="AN245">
            <v>3956</v>
          </cell>
        </row>
        <row r="246">
          <cell r="A246" t="str">
            <v>EM40123</v>
          </cell>
          <cell r="B246" t="str">
            <v>COMT750709MCLNRN04</v>
          </cell>
          <cell r="C246">
            <v>0</v>
          </cell>
          <cell r="D246" t="str">
            <v>CONTRERAS MORENO TANIA</v>
          </cell>
          <cell r="E246" t="str">
            <v>DESARROLLO SOCIAL</v>
          </cell>
          <cell r="F246" t="str">
            <v>CULTURA</v>
          </cell>
          <cell r="G246" t="str">
            <v>AUXILIAR OPERATIVO</v>
          </cell>
          <cell r="H246" t="str">
            <v>1306006</v>
          </cell>
          <cell r="I246">
            <v>2970</v>
          </cell>
          <cell r="J246">
            <v>0</v>
          </cell>
          <cell r="K246">
            <v>0</v>
          </cell>
          <cell r="L246">
            <v>0</v>
          </cell>
          <cell r="M246">
            <v>0</v>
          </cell>
          <cell r="N246">
            <v>0</v>
          </cell>
          <cell r="O246">
            <v>234</v>
          </cell>
          <cell r="P246">
            <v>0</v>
          </cell>
          <cell r="Q246">
            <v>0</v>
          </cell>
          <cell r="R246">
            <v>0</v>
          </cell>
          <cell r="S246">
            <v>0</v>
          </cell>
          <cell r="T246">
            <v>0</v>
          </cell>
          <cell r="U246">
            <v>0</v>
          </cell>
          <cell r="V246">
            <v>0</v>
          </cell>
          <cell r="W246">
            <v>0</v>
          </cell>
          <cell r="X246">
            <v>3204</v>
          </cell>
          <cell r="Y246">
            <v>0</v>
          </cell>
          <cell r="Z246">
            <v>66</v>
          </cell>
          <cell r="AA246">
            <v>0</v>
          </cell>
          <cell r="AB246">
            <v>0</v>
          </cell>
          <cell r="AC246">
            <v>0</v>
          </cell>
          <cell r="AD246">
            <v>0</v>
          </cell>
          <cell r="AE246">
            <v>0</v>
          </cell>
          <cell r="AF246">
            <v>0</v>
          </cell>
          <cell r="AG246">
            <v>0</v>
          </cell>
          <cell r="AH246">
            <v>0</v>
          </cell>
          <cell r="AI246">
            <v>0</v>
          </cell>
          <cell r="AJ246">
            <v>0</v>
          </cell>
          <cell r="AK246">
            <v>0</v>
          </cell>
          <cell r="AL246">
            <v>0</v>
          </cell>
          <cell r="AM246">
            <v>66</v>
          </cell>
          <cell r="AN246">
            <v>3138</v>
          </cell>
        </row>
        <row r="247">
          <cell r="A247" t="str">
            <v>EM40124</v>
          </cell>
          <cell r="B247" t="str">
            <v>CAAT840707HSPNLD07</v>
          </cell>
          <cell r="C247" t="str">
            <v>32-00-84-0197-1</v>
          </cell>
          <cell r="D247" t="str">
            <v>CANDIA ALVAREZ TEODORO ELIUTH</v>
          </cell>
          <cell r="E247" t="str">
            <v>SECRETARIA DEL AYUNTAMIENTO</v>
          </cell>
          <cell r="F247" t="str">
            <v>PROTECCION CIVIL</v>
          </cell>
          <cell r="G247" t="str">
            <v>PARAMEDICOS</v>
          </cell>
          <cell r="H247" t="str">
            <v>1207019</v>
          </cell>
          <cell r="I247">
            <v>5500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5500</v>
          </cell>
          <cell r="Y247">
            <v>100</v>
          </cell>
          <cell r="Z247">
            <v>120</v>
          </cell>
          <cell r="AA247">
            <v>0</v>
          </cell>
          <cell r="AB247">
            <v>0</v>
          </cell>
          <cell r="AC247">
            <v>0</v>
          </cell>
          <cell r="AD247">
            <v>0</v>
          </cell>
          <cell r="AE247">
            <v>0</v>
          </cell>
          <cell r="AF247">
            <v>0</v>
          </cell>
          <cell r="AG247">
            <v>0</v>
          </cell>
          <cell r="AH247">
            <v>0</v>
          </cell>
          <cell r="AI247">
            <v>0</v>
          </cell>
          <cell r="AJ247">
            <v>0</v>
          </cell>
          <cell r="AK247">
            <v>0</v>
          </cell>
          <cell r="AL247">
            <v>0</v>
          </cell>
          <cell r="AM247">
            <v>220</v>
          </cell>
          <cell r="AN247">
            <v>5280</v>
          </cell>
        </row>
        <row r="248">
          <cell r="A248" t="str">
            <v>EM40125</v>
          </cell>
          <cell r="B248" t="str">
            <v>CAAS760129HCLRMR03</v>
          </cell>
          <cell r="C248">
            <v>0</v>
          </cell>
          <cell r="D248" t="str">
            <v>CARDENAS AMADOR SERGIO</v>
          </cell>
          <cell r="E248" t="str">
            <v>SECRETARIA DEL AYUNTAMIENTO</v>
          </cell>
          <cell r="F248" t="str">
            <v>PROTECCION CIVIL</v>
          </cell>
          <cell r="G248" t="str">
            <v>PARAMEDICOS</v>
          </cell>
          <cell r="H248" t="str">
            <v>1207019</v>
          </cell>
          <cell r="I248">
            <v>5500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5500</v>
          </cell>
          <cell r="Y248">
            <v>100</v>
          </cell>
          <cell r="Z248">
            <v>120</v>
          </cell>
          <cell r="AA248">
            <v>0</v>
          </cell>
          <cell r="AB248">
            <v>0</v>
          </cell>
          <cell r="AC248">
            <v>0</v>
          </cell>
          <cell r="AD248">
            <v>0</v>
          </cell>
          <cell r="AE248">
            <v>0</v>
          </cell>
          <cell r="AF248">
            <v>0</v>
          </cell>
          <cell r="AG248">
            <v>0</v>
          </cell>
          <cell r="AH248">
            <v>0</v>
          </cell>
          <cell r="AI248">
            <v>0</v>
          </cell>
          <cell r="AJ248">
            <v>0</v>
          </cell>
          <cell r="AK248">
            <v>0</v>
          </cell>
          <cell r="AL248">
            <v>0</v>
          </cell>
          <cell r="AM248">
            <v>220</v>
          </cell>
          <cell r="AN248">
            <v>5280</v>
          </cell>
        </row>
        <row r="249">
          <cell r="A249" t="str">
            <v>EM40126</v>
          </cell>
          <cell r="B249" t="str">
            <v>RIGJ610720HCLNNS05</v>
          </cell>
          <cell r="C249" t="str">
            <v>32-85-61-7564-4</v>
          </cell>
          <cell r="D249" t="str">
            <v>RINCON GONZALEZ JESUS</v>
          </cell>
          <cell r="E249" t="str">
            <v>OBRAS PUBLICAS</v>
          </cell>
          <cell r="F249" t="str">
            <v>ECOLOGIA</v>
          </cell>
          <cell r="G249" t="str">
            <v>AUXILIAR OPERATIVO</v>
          </cell>
          <cell r="H249" t="str">
            <v>0902024</v>
          </cell>
          <cell r="I249">
            <v>4000</v>
          </cell>
          <cell r="J249">
            <v>0</v>
          </cell>
          <cell r="K249">
            <v>0</v>
          </cell>
          <cell r="L249">
            <v>0</v>
          </cell>
          <cell r="M249">
            <v>0</v>
          </cell>
          <cell r="N249">
            <v>0</v>
          </cell>
          <cell r="O249">
            <v>144</v>
          </cell>
          <cell r="P249">
            <v>0</v>
          </cell>
          <cell r="Q249">
            <v>0</v>
          </cell>
          <cell r="R249">
            <v>0</v>
          </cell>
          <cell r="S249">
            <v>0</v>
          </cell>
          <cell r="T249">
            <v>0</v>
          </cell>
          <cell r="U249">
            <v>0</v>
          </cell>
          <cell r="V249">
            <v>0</v>
          </cell>
          <cell r="W249">
            <v>0</v>
          </cell>
          <cell r="X249">
            <v>4144</v>
          </cell>
          <cell r="Y249">
            <v>0</v>
          </cell>
          <cell r="Z249">
            <v>88</v>
          </cell>
          <cell r="AA249">
            <v>0</v>
          </cell>
          <cell r="AB249">
            <v>0</v>
          </cell>
          <cell r="AC249">
            <v>0</v>
          </cell>
          <cell r="AD249">
            <v>0</v>
          </cell>
          <cell r="AE249">
            <v>0</v>
          </cell>
          <cell r="AF249">
            <v>0</v>
          </cell>
          <cell r="AG249">
            <v>0</v>
          </cell>
          <cell r="AH249">
            <v>0</v>
          </cell>
          <cell r="AI249">
            <v>0</v>
          </cell>
          <cell r="AJ249">
            <v>0</v>
          </cell>
          <cell r="AK249">
            <v>0</v>
          </cell>
          <cell r="AL249">
            <v>0</v>
          </cell>
          <cell r="AM249">
            <v>88</v>
          </cell>
          <cell r="AN249">
            <v>4056</v>
          </cell>
        </row>
        <row r="250">
          <cell r="A250" t="str">
            <v>EM40127</v>
          </cell>
          <cell r="B250" t="str">
            <v>HEMM670502HCLRRR04</v>
          </cell>
          <cell r="C250">
            <v>0</v>
          </cell>
          <cell r="D250" t="str">
            <v>HERNANDEZ MIRELES MARCO ANTONIO</v>
          </cell>
          <cell r="E250" t="str">
            <v>SECRETARIA DEL AYUNTAMIENTO</v>
          </cell>
          <cell r="F250" t="str">
            <v>PROTECCION CIVIL</v>
          </cell>
          <cell r="G250" t="str">
            <v>PARAMEDICOS</v>
          </cell>
          <cell r="H250" t="str">
            <v>1207019</v>
          </cell>
          <cell r="I250">
            <v>7600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7600</v>
          </cell>
          <cell r="Y250">
            <v>634</v>
          </cell>
          <cell r="Z250">
            <v>166</v>
          </cell>
          <cell r="AA250">
            <v>100</v>
          </cell>
          <cell r="AB250">
            <v>0</v>
          </cell>
          <cell r="AC250">
            <v>0</v>
          </cell>
          <cell r="AD250">
            <v>0</v>
          </cell>
          <cell r="AE250">
            <v>0</v>
          </cell>
          <cell r="AF250">
            <v>0</v>
          </cell>
          <cell r="AG250">
            <v>0</v>
          </cell>
          <cell r="AH250">
            <v>0</v>
          </cell>
          <cell r="AI250">
            <v>0</v>
          </cell>
          <cell r="AJ250">
            <v>0</v>
          </cell>
          <cell r="AK250">
            <v>0</v>
          </cell>
          <cell r="AL250">
            <v>0</v>
          </cell>
          <cell r="AM250">
            <v>900</v>
          </cell>
          <cell r="AN250">
            <v>6700</v>
          </cell>
        </row>
        <row r="251">
          <cell r="A251" t="str">
            <v>EM40128</v>
          </cell>
          <cell r="B251" t="str">
            <v>LORF630501HCLPBL04</v>
          </cell>
          <cell r="C251" t="str">
            <v>32-81-63-8640-6</v>
          </cell>
          <cell r="D251" t="str">
            <v>LOPEZ RUBIO FLORENTINO</v>
          </cell>
          <cell r="E251" t="str">
            <v>OBRAS PUBLICAS</v>
          </cell>
          <cell r="F251" t="str">
            <v>ECOLOGIA</v>
          </cell>
          <cell r="G251" t="str">
            <v>AUXILIAR OPERATIVO</v>
          </cell>
          <cell r="H251" t="str">
            <v>0902024</v>
          </cell>
          <cell r="I251">
            <v>5000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5000</v>
          </cell>
          <cell r="Y251">
            <v>14</v>
          </cell>
          <cell r="Z251">
            <v>110</v>
          </cell>
          <cell r="AA251">
            <v>0</v>
          </cell>
          <cell r="AB251">
            <v>0</v>
          </cell>
          <cell r="AC251">
            <v>0</v>
          </cell>
          <cell r="AD251">
            <v>0</v>
          </cell>
          <cell r="AE251">
            <v>0</v>
          </cell>
          <cell r="AF251">
            <v>0</v>
          </cell>
          <cell r="AG251">
            <v>0</v>
          </cell>
          <cell r="AH251">
            <v>0</v>
          </cell>
          <cell r="AI251">
            <v>0</v>
          </cell>
          <cell r="AJ251">
            <v>0</v>
          </cell>
          <cell r="AK251">
            <v>0</v>
          </cell>
          <cell r="AL251">
            <v>0</v>
          </cell>
          <cell r="AM251">
            <v>124</v>
          </cell>
          <cell r="AN251">
            <v>4876</v>
          </cell>
        </row>
        <row r="252">
          <cell r="A252" t="str">
            <v>EM40129</v>
          </cell>
          <cell r="B252" t="str">
            <v>OERJ660426HCLYYS01</v>
          </cell>
          <cell r="C252" t="str">
            <v>03-14-66-5124-9</v>
          </cell>
          <cell r="D252" t="str">
            <v>OYERVIDES REYNA JOSUE</v>
          </cell>
          <cell r="E252" t="str">
            <v>OBRAS PUBLICAS</v>
          </cell>
          <cell r="F252" t="str">
            <v>ECOLOGIA</v>
          </cell>
          <cell r="G252" t="str">
            <v>AUXILIAR OPERATIVO</v>
          </cell>
          <cell r="H252" t="str">
            <v>0902024</v>
          </cell>
          <cell r="I252">
            <v>2970</v>
          </cell>
          <cell r="J252">
            <v>0</v>
          </cell>
          <cell r="K252">
            <v>0</v>
          </cell>
          <cell r="L252">
            <v>0</v>
          </cell>
          <cell r="M252">
            <v>0</v>
          </cell>
          <cell r="N252">
            <v>0</v>
          </cell>
          <cell r="O252">
            <v>234</v>
          </cell>
          <cell r="P252">
            <v>0</v>
          </cell>
          <cell r="Q252">
            <v>0</v>
          </cell>
          <cell r="R252">
            <v>0</v>
          </cell>
          <cell r="S252">
            <v>0</v>
          </cell>
          <cell r="T252">
            <v>0</v>
          </cell>
          <cell r="U252">
            <v>0</v>
          </cell>
          <cell r="V252">
            <v>0</v>
          </cell>
          <cell r="W252">
            <v>0</v>
          </cell>
          <cell r="X252">
            <v>3204</v>
          </cell>
          <cell r="Y252">
            <v>0</v>
          </cell>
          <cell r="Z252">
            <v>66</v>
          </cell>
          <cell r="AA252">
            <v>0</v>
          </cell>
          <cell r="AB252">
            <v>0</v>
          </cell>
          <cell r="AC252">
            <v>0</v>
          </cell>
          <cell r="AD252">
            <v>0</v>
          </cell>
          <cell r="AE252">
            <v>0</v>
          </cell>
          <cell r="AF252">
            <v>0</v>
          </cell>
          <cell r="AG252">
            <v>0</v>
          </cell>
          <cell r="AH252">
            <v>0</v>
          </cell>
          <cell r="AI252">
            <v>0</v>
          </cell>
          <cell r="AJ252">
            <v>0</v>
          </cell>
          <cell r="AK252">
            <v>0</v>
          </cell>
          <cell r="AL252">
            <v>0</v>
          </cell>
          <cell r="AM252">
            <v>66</v>
          </cell>
          <cell r="AN252">
            <v>3138</v>
          </cell>
        </row>
        <row r="253">
          <cell r="A253" t="str">
            <v>EM40130</v>
          </cell>
          <cell r="B253" t="str">
            <v>SOLP880417HCLTPB01</v>
          </cell>
          <cell r="C253">
            <v>0</v>
          </cell>
          <cell r="D253" t="str">
            <v>SOTO LOPEZ PABLO</v>
          </cell>
          <cell r="E253" t="str">
            <v>SECRETARIA DEL AYUNTAMIENTO</v>
          </cell>
          <cell r="F253" t="str">
            <v>SEGURIDAD PUBLICA</v>
          </cell>
          <cell r="G253" t="str">
            <v>POLICIA</v>
          </cell>
          <cell r="H253" t="str">
            <v>1206018</v>
          </cell>
          <cell r="I253">
            <v>8000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8000</v>
          </cell>
          <cell r="Y253">
            <v>698</v>
          </cell>
          <cell r="Z253">
            <v>176</v>
          </cell>
          <cell r="AA253">
            <v>0</v>
          </cell>
          <cell r="AB253">
            <v>0</v>
          </cell>
          <cell r="AC253">
            <v>0</v>
          </cell>
          <cell r="AD253">
            <v>0</v>
          </cell>
          <cell r="AE253">
            <v>0</v>
          </cell>
          <cell r="AF253">
            <v>0</v>
          </cell>
          <cell r="AG253">
            <v>0</v>
          </cell>
          <cell r="AH253">
            <v>0</v>
          </cell>
          <cell r="AI253">
            <v>0</v>
          </cell>
          <cell r="AJ253">
            <v>0</v>
          </cell>
          <cell r="AK253">
            <v>0</v>
          </cell>
          <cell r="AL253">
            <v>0</v>
          </cell>
          <cell r="AM253">
            <v>874</v>
          </cell>
          <cell r="AN253">
            <v>7126</v>
          </cell>
        </row>
        <row r="254">
          <cell r="A254" t="str">
            <v>EM40133</v>
          </cell>
          <cell r="B254" t="str">
            <v>AIHA620302MCLRRD04</v>
          </cell>
          <cell r="C254">
            <v>0</v>
          </cell>
          <cell r="D254" t="str">
            <v>ARRIAGA HERNANDEZ ADELA</v>
          </cell>
          <cell r="E254" t="str">
            <v>DESARROLLO SOCIAL</v>
          </cell>
          <cell r="F254" t="str">
            <v>DESARROLLO SOCIAL</v>
          </cell>
          <cell r="G254" t="str">
            <v>AUXILIAR OPERATIVO</v>
          </cell>
          <cell r="H254" t="str">
            <v>1301026</v>
          </cell>
          <cell r="I254">
            <v>5500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5500</v>
          </cell>
          <cell r="Y254">
            <v>100</v>
          </cell>
          <cell r="Z254">
            <v>120</v>
          </cell>
          <cell r="AA254">
            <v>100</v>
          </cell>
          <cell r="AB254">
            <v>0</v>
          </cell>
          <cell r="AC254">
            <v>0</v>
          </cell>
          <cell r="AD254">
            <v>0</v>
          </cell>
          <cell r="AE254">
            <v>0</v>
          </cell>
          <cell r="AF254">
            <v>0</v>
          </cell>
          <cell r="AG254">
            <v>0</v>
          </cell>
          <cell r="AH254">
            <v>0</v>
          </cell>
          <cell r="AI254">
            <v>0</v>
          </cell>
          <cell r="AJ254">
            <v>0</v>
          </cell>
          <cell r="AK254">
            <v>0</v>
          </cell>
          <cell r="AL254">
            <v>0</v>
          </cell>
          <cell r="AM254">
            <v>320</v>
          </cell>
          <cell r="AN254">
            <v>5180</v>
          </cell>
        </row>
        <row r="255">
          <cell r="A255" t="str">
            <v>EM40134</v>
          </cell>
          <cell r="B255" t="str">
            <v>MAMS621002HCLTTL08</v>
          </cell>
          <cell r="C255">
            <v>0</v>
          </cell>
          <cell r="D255" t="str">
            <v>MATA MATA SALOMON</v>
          </cell>
          <cell r="E255" t="str">
            <v>FOMENTO AGROPECUARIO</v>
          </cell>
          <cell r="F255" t="str">
            <v>FOMENTO AGROPECUARIO</v>
          </cell>
          <cell r="G255" t="str">
            <v>AUXILIAR OPERATIVO</v>
          </cell>
          <cell r="H255" t="str">
            <v>2701007</v>
          </cell>
          <cell r="I255">
            <v>5500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5500</v>
          </cell>
          <cell r="Y255">
            <v>100</v>
          </cell>
          <cell r="Z255">
            <v>120</v>
          </cell>
          <cell r="AA255">
            <v>100</v>
          </cell>
          <cell r="AB255">
            <v>0</v>
          </cell>
          <cell r="AC255">
            <v>0</v>
          </cell>
          <cell r="AD255">
            <v>0</v>
          </cell>
          <cell r="AE255">
            <v>0</v>
          </cell>
          <cell r="AF255">
            <v>0</v>
          </cell>
          <cell r="AG255">
            <v>0</v>
          </cell>
          <cell r="AH255">
            <v>0</v>
          </cell>
          <cell r="AI255">
            <v>0</v>
          </cell>
          <cell r="AJ255">
            <v>0</v>
          </cell>
          <cell r="AK255">
            <v>0</v>
          </cell>
          <cell r="AL255">
            <v>0</v>
          </cell>
          <cell r="AM255">
            <v>320</v>
          </cell>
          <cell r="AN255">
            <v>5180</v>
          </cell>
        </row>
        <row r="256">
          <cell r="A256" t="str">
            <v>EM40135</v>
          </cell>
          <cell r="B256" t="str">
            <v>AUMC950509MCLNRN02</v>
          </cell>
          <cell r="C256">
            <v>0</v>
          </cell>
          <cell r="D256" t="str">
            <v>ANTUNES MARIN CINTHYA ACENETH</v>
          </cell>
          <cell r="E256" t="str">
            <v>DIF</v>
          </cell>
          <cell r="F256" t="str">
            <v>ATENCION PERSONAS JOVENES</v>
          </cell>
          <cell r="G256" t="str">
            <v>AUXILIAR OPERATIVO</v>
          </cell>
          <cell r="H256" t="str">
            <v>2901004</v>
          </cell>
          <cell r="I256">
            <v>5500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5500</v>
          </cell>
          <cell r="Y256">
            <v>100</v>
          </cell>
          <cell r="Z256">
            <v>120</v>
          </cell>
          <cell r="AA256">
            <v>100</v>
          </cell>
          <cell r="AB256">
            <v>0</v>
          </cell>
          <cell r="AC256">
            <v>0</v>
          </cell>
          <cell r="AD256">
            <v>0</v>
          </cell>
          <cell r="AE256">
            <v>0</v>
          </cell>
          <cell r="AF256">
            <v>0</v>
          </cell>
          <cell r="AG256">
            <v>0</v>
          </cell>
          <cell r="AH256">
            <v>0</v>
          </cell>
          <cell r="AI256">
            <v>0</v>
          </cell>
          <cell r="AJ256">
            <v>0</v>
          </cell>
          <cell r="AK256">
            <v>0</v>
          </cell>
          <cell r="AL256">
            <v>0</v>
          </cell>
          <cell r="AM256">
            <v>320</v>
          </cell>
          <cell r="AN256">
            <v>5180</v>
          </cell>
        </row>
        <row r="257">
          <cell r="A257" t="str">
            <v>EM40136</v>
          </cell>
          <cell r="B257" t="str">
            <v>MEVA920428MCLDLN02</v>
          </cell>
          <cell r="C257" t="str">
            <v>32-07-92-0349-6</v>
          </cell>
          <cell r="D257" t="str">
            <v>MEDINA VILLANUEVA ANA LUCIA</v>
          </cell>
          <cell r="E257" t="str">
            <v>SECRETARIA DEL AYUNTAMIENTO</v>
          </cell>
          <cell r="F257" t="str">
            <v>PROTECCION CIVIL</v>
          </cell>
          <cell r="G257" t="str">
            <v>PARAMEDICOS</v>
          </cell>
          <cell r="H257" t="str">
            <v>1207019</v>
          </cell>
          <cell r="I257">
            <v>5500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5500</v>
          </cell>
          <cell r="Y257">
            <v>100</v>
          </cell>
          <cell r="Z257">
            <v>120</v>
          </cell>
          <cell r="AA257">
            <v>0</v>
          </cell>
          <cell r="AB257">
            <v>0</v>
          </cell>
          <cell r="AC257">
            <v>0</v>
          </cell>
          <cell r="AD257">
            <v>0</v>
          </cell>
          <cell r="AE257">
            <v>0</v>
          </cell>
          <cell r="AF257">
            <v>0</v>
          </cell>
          <cell r="AG257">
            <v>0</v>
          </cell>
          <cell r="AH257">
            <v>0</v>
          </cell>
          <cell r="AI257">
            <v>0</v>
          </cell>
          <cell r="AJ257">
            <v>0</v>
          </cell>
          <cell r="AK257">
            <v>0</v>
          </cell>
          <cell r="AL257">
            <v>0</v>
          </cell>
          <cell r="AM257">
            <v>220</v>
          </cell>
          <cell r="AN257">
            <v>5280</v>
          </cell>
        </row>
        <row r="258">
          <cell r="A258" t="str">
            <v>EM40137</v>
          </cell>
          <cell r="B258" t="str">
            <v>CULS720329HOCRPM05</v>
          </cell>
          <cell r="C258">
            <v>0</v>
          </cell>
          <cell r="D258" t="str">
            <v>CRUZ LOPEZ SAMSON ROMEO</v>
          </cell>
          <cell r="E258" t="str">
            <v>DESARROLLO SOCIAL</v>
          </cell>
          <cell r="F258" t="str">
            <v>REGULARIZACION TENENCIA DE LA TIERRA</v>
          </cell>
          <cell r="G258" t="str">
            <v>ASISTENTE PROGRAMA</v>
          </cell>
          <cell r="H258" t="str">
            <v>1308023</v>
          </cell>
          <cell r="I258">
            <v>13600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13600</v>
          </cell>
          <cell r="Y258">
            <v>1810</v>
          </cell>
          <cell r="Z258">
            <v>298</v>
          </cell>
          <cell r="AA258">
            <v>500</v>
          </cell>
          <cell r="AB258">
            <v>0</v>
          </cell>
          <cell r="AC258">
            <v>0</v>
          </cell>
          <cell r="AD258">
            <v>0</v>
          </cell>
          <cell r="AE258">
            <v>0</v>
          </cell>
          <cell r="AF258">
            <v>0</v>
          </cell>
          <cell r="AG258">
            <v>0</v>
          </cell>
          <cell r="AH258">
            <v>0</v>
          </cell>
          <cell r="AI258">
            <v>0</v>
          </cell>
          <cell r="AJ258">
            <v>0</v>
          </cell>
          <cell r="AK258">
            <v>0</v>
          </cell>
          <cell r="AL258">
            <v>0</v>
          </cell>
          <cell r="AM258">
            <v>2608</v>
          </cell>
          <cell r="AN258">
            <v>10992</v>
          </cell>
        </row>
        <row r="259">
          <cell r="A259" t="str">
            <v>EM40138</v>
          </cell>
          <cell r="B259" t="str">
            <v>SASC860426MCLLNN04</v>
          </cell>
          <cell r="C259" t="str">
            <v>32-04-86-4943-1</v>
          </cell>
          <cell r="D259" t="str">
            <v>SALAZAR SANTANA CINTHIA BERENICE</v>
          </cell>
          <cell r="E259" t="str">
            <v>SECRETARIA DEL AYUNTAMIENTO</v>
          </cell>
          <cell r="F259" t="str">
            <v>PROTECCION CIVIL</v>
          </cell>
          <cell r="G259" t="str">
            <v>PARAMEDICOS</v>
          </cell>
          <cell r="H259" t="str">
            <v>1207019</v>
          </cell>
          <cell r="I259">
            <v>5500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5500</v>
          </cell>
          <cell r="Y259">
            <v>100</v>
          </cell>
          <cell r="Z259">
            <v>120</v>
          </cell>
          <cell r="AA259">
            <v>0</v>
          </cell>
          <cell r="AB259">
            <v>0</v>
          </cell>
          <cell r="AC259">
            <v>0</v>
          </cell>
          <cell r="AD259">
            <v>0</v>
          </cell>
          <cell r="AE259">
            <v>0</v>
          </cell>
          <cell r="AF259">
            <v>0</v>
          </cell>
          <cell r="AG259">
            <v>0</v>
          </cell>
          <cell r="AH259">
            <v>0</v>
          </cell>
          <cell r="AI259">
            <v>0</v>
          </cell>
          <cell r="AJ259">
            <v>0</v>
          </cell>
          <cell r="AK259">
            <v>0</v>
          </cell>
          <cell r="AL259">
            <v>0</v>
          </cell>
          <cell r="AM259">
            <v>220</v>
          </cell>
          <cell r="AN259">
            <v>5280</v>
          </cell>
        </row>
        <row r="260">
          <cell r="A260" t="str">
            <v>EM40139</v>
          </cell>
          <cell r="B260" t="str">
            <v>HUMJ761005HCLRXL08</v>
          </cell>
          <cell r="C260">
            <v>0</v>
          </cell>
          <cell r="D260" t="str">
            <v>HUERTA MUÑOZ JULIO ALFONSO</v>
          </cell>
          <cell r="E260" t="str">
            <v>TESORERIA</v>
          </cell>
          <cell r="F260" t="str">
            <v>CONTABILIDAD</v>
          </cell>
          <cell r="G260" t="str">
            <v>CORDINADOR</v>
          </cell>
          <cell r="H260" t="str">
            <v>1407015</v>
          </cell>
          <cell r="I260">
            <v>13600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13600</v>
          </cell>
          <cell r="Y260">
            <v>1810</v>
          </cell>
          <cell r="Z260">
            <v>298</v>
          </cell>
          <cell r="AA260">
            <v>500</v>
          </cell>
          <cell r="AB260">
            <v>0</v>
          </cell>
          <cell r="AC260">
            <v>0</v>
          </cell>
          <cell r="AD260">
            <v>0</v>
          </cell>
          <cell r="AE260">
            <v>0</v>
          </cell>
          <cell r="AF260">
            <v>0</v>
          </cell>
          <cell r="AG260">
            <v>0</v>
          </cell>
          <cell r="AH260">
            <v>0</v>
          </cell>
          <cell r="AI260">
            <v>0</v>
          </cell>
          <cell r="AJ260">
            <v>0</v>
          </cell>
          <cell r="AK260">
            <v>0</v>
          </cell>
          <cell r="AL260">
            <v>0</v>
          </cell>
          <cell r="AM260">
            <v>2608</v>
          </cell>
          <cell r="AN260">
            <v>10992</v>
          </cell>
        </row>
        <row r="261">
          <cell r="A261" t="str">
            <v>EM40141</v>
          </cell>
          <cell r="B261" t="str">
            <v>COSS950126HCLNNN02</v>
          </cell>
          <cell r="C261" t="str">
            <v>32-10-95-0261-0</v>
          </cell>
          <cell r="D261" t="str">
            <v>CONTRERAS SANCHEZ SANTIAGO</v>
          </cell>
          <cell r="E261" t="str">
            <v>SECRETARIA DEL AYUNTAMIENTO</v>
          </cell>
          <cell r="F261" t="str">
            <v>SEGURIDAD PUBLICA</v>
          </cell>
          <cell r="G261" t="str">
            <v>POLICIA</v>
          </cell>
          <cell r="H261" t="str">
            <v>1206018</v>
          </cell>
          <cell r="I261">
            <v>8000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8000</v>
          </cell>
          <cell r="Y261">
            <v>698</v>
          </cell>
          <cell r="Z261">
            <v>176</v>
          </cell>
          <cell r="AA261">
            <v>0</v>
          </cell>
          <cell r="AB261">
            <v>0</v>
          </cell>
          <cell r="AC261">
            <v>0</v>
          </cell>
          <cell r="AD261">
            <v>0</v>
          </cell>
          <cell r="AE261">
            <v>0</v>
          </cell>
          <cell r="AF261">
            <v>0</v>
          </cell>
          <cell r="AG261">
            <v>0</v>
          </cell>
          <cell r="AH261">
            <v>0</v>
          </cell>
          <cell r="AI261">
            <v>0</v>
          </cell>
          <cell r="AJ261">
            <v>0</v>
          </cell>
          <cell r="AK261">
            <v>0</v>
          </cell>
          <cell r="AL261">
            <v>0</v>
          </cell>
          <cell r="AM261">
            <v>874</v>
          </cell>
          <cell r="AN261">
            <v>7126</v>
          </cell>
        </row>
        <row r="262">
          <cell r="A262" t="str">
            <v>EM40142</v>
          </cell>
          <cell r="B262" t="str">
            <v>MARJ870904HCLNVN05</v>
          </cell>
          <cell r="C262" t="str">
            <v>32-02-87-0060-0</v>
          </cell>
          <cell r="D262" t="str">
            <v>MANCILLAS RIVERA JUAN DE DIOS</v>
          </cell>
          <cell r="E262" t="str">
            <v>SECRETARIA DEL AYUNTAMIENTO</v>
          </cell>
          <cell r="F262" t="str">
            <v>SEGURIDAD PUBLICA</v>
          </cell>
          <cell r="G262" t="str">
            <v>POLICIA</v>
          </cell>
          <cell r="H262" t="str">
            <v>1206018</v>
          </cell>
          <cell r="I262">
            <v>8000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8000</v>
          </cell>
          <cell r="Y262">
            <v>698</v>
          </cell>
          <cell r="Z262">
            <v>176</v>
          </cell>
          <cell r="AA262">
            <v>0</v>
          </cell>
          <cell r="AB262">
            <v>0</v>
          </cell>
          <cell r="AC262">
            <v>0</v>
          </cell>
          <cell r="AD262">
            <v>0</v>
          </cell>
          <cell r="AE262">
            <v>467</v>
          </cell>
          <cell r="AF262">
            <v>0</v>
          </cell>
          <cell r="AG262">
            <v>0</v>
          </cell>
          <cell r="AH262">
            <v>0</v>
          </cell>
          <cell r="AI262">
            <v>0</v>
          </cell>
          <cell r="AJ262">
            <v>0</v>
          </cell>
          <cell r="AK262">
            <v>0</v>
          </cell>
          <cell r="AL262">
            <v>0</v>
          </cell>
          <cell r="AM262">
            <v>1341</v>
          </cell>
          <cell r="AN262">
            <v>6659</v>
          </cell>
        </row>
        <row r="263">
          <cell r="A263" t="str">
            <v>EM40143</v>
          </cell>
          <cell r="B263" t="str">
            <v>GOVF920204HCLNZR01</v>
          </cell>
          <cell r="C263" t="str">
            <v>32-08-92-1348-5</v>
          </cell>
          <cell r="D263" t="str">
            <v>GONZALEZ VASQUEZ FRANCISCO</v>
          </cell>
          <cell r="E263" t="str">
            <v>SECRETARIA DEL AYUNTAMIENTO</v>
          </cell>
          <cell r="F263" t="str">
            <v>SEGURIDAD PUBLICA</v>
          </cell>
          <cell r="G263" t="str">
            <v>POLICIA</v>
          </cell>
          <cell r="H263" t="str">
            <v>1206018</v>
          </cell>
          <cell r="I263">
            <v>4000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4000</v>
          </cell>
          <cell r="Y263">
            <v>349</v>
          </cell>
          <cell r="Z263">
            <v>88</v>
          </cell>
          <cell r="AA263">
            <v>0</v>
          </cell>
          <cell r="AB263">
            <v>0</v>
          </cell>
          <cell r="AC263">
            <v>0</v>
          </cell>
          <cell r="AD263">
            <v>0</v>
          </cell>
          <cell r="AE263">
            <v>0</v>
          </cell>
          <cell r="AF263">
            <v>0</v>
          </cell>
          <cell r="AG263">
            <v>0</v>
          </cell>
          <cell r="AH263">
            <v>0</v>
          </cell>
          <cell r="AI263">
            <v>0</v>
          </cell>
          <cell r="AJ263">
            <v>0</v>
          </cell>
          <cell r="AK263">
            <v>0</v>
          </cell>
          <cell r="AL263">
            <v>0</v>
          </cell>
          <cell r="AM263">
            <v>437</v>
          </cell>
          <cell r="AN263">
            <v>3563</v>
          </cell>
        </row>
        <row r="264">
          <cell r="A264" t="str">
            <v>EM40147</v>
          </cell>
          <cell r="B264" t="str">
            <v>ROLE870106HCLDRN05</v>
          </cell>
          <cell r="C264">
            <v>0</v>
          </cell>
          <cell r="D264" t="str">
            <v>RODRIGUEZ LOERA ENRIQUE ALONSO</v>
          </cell>
          <cell r="E264" t="str">
            <v>SECRETARIA DEL AYUNTAMIENTO</v>
          </cell>
          <cell r="F264" t="str">
            <v>SEGURIDAD PUBLICA</v>
          </cell>
          <cell r="G264" t="str">
            <v>POLICIA</v>
          </cell>
          <cell r="H264" t="str">
            <v>1206018</v>
          </cell>
          <cell r="I264">
            <v>4000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4000</v>
          </cell>
          <cell r="Y264">
            <v>349</v>
          </cell>
          <cell r="Z264">
            <v>88</v>
          </cell>
          <cell r="AA264">
            <v>0</v>
          </cell>
          <cell r="AB264">
            <v>0</v>
          </cell>
          <cell r="AC264">
            <v>0</v>
          </cell>
          <cell r="AD264">
            <v>0</v>
          </cell>
          <cell r="AE264">
            <v>0</v>
          </cell>
          <cell r="AF264">
            <v>0</v>
          </cell>
          <cell r="AG264">
            <v>0</v>
          </cell>
          <cell r="AH264">
            <v>0</v>
          </cell>
          <cell r="AI264">
            <v>0</v>
          </cell>
          <cell r="AJ264">
            <v>0</v>
          </cell>
          <cell r="AK264">
            <v>0</v>
          </cell>
          <cell r="AL264">
            <v>0</v>
          </cell>
          <cell r="AM264">
            <v>437</v>
          </cell>
          <cell r="AN264">
            <v>3563</v>
          </cell>
        </row>
        <row r="265">
          <cell r="A265" t="str">
            <v>EM40153</v>
          </cell>
          <cell r="B265" t="str">
            <v>LEML780511HCLDRS01</v>
          </cell>
          <cell r="C265">
            <v>0</v>
          </cell>
          <cell r="D265" t="str">
            <v>LEDEZMA MARTINEZ LUIS EDGARDO</v>
          </cell>
          <cell r="E265" t="str">
            <v>SECRETARIA DEL AYUNTAMIENTO</v>
          </cell>
          <cell r="F265" t="str">
            <v>SEGURIDAD PUBLICA</v>
          </cell>
          <cell r="G265" t="str">
            <v>POLICIA</v>
          </cell>
          <cell r="H265" t="str">
            <v>1206018</v>
          </cell>
          <cell r="I265">
            <v>8000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8000</v>
          </cell>
          <cell r="Y265">
            <v>698</v>
          </cell>
          <cell r="Z265">
            <v>176</v>
          </cell>
          <cell r="AA265">
            <v>0</v>
          </cell>
          <cell r="AB265">
            <v>0</v>
          </cell>
          <cell r="AC265">
            <v>0</v>
          </cell>
          <cell r="AD265">
            <v>0</v>
          </cell>
          <cell r="AE265">
            <v>0</v>
          </cell>
          <cell r="AF265">
            <v>0</v>
          </cell>
          <cell r="AG265">
            <v>0</v>
          </cell>
          <cell r="AH265">
            <v>0</v>
          </cell>
          <cell r="AI265">
            <v>0</v>
          </cell>
          <cell r="AJ265">
            <v>0</v>
          </cell>
          <cell r="AK265">
            <v>0</v>
          </cell>
          <cell r="AL265">
            <v>0</v>
          </cell>
          <cell r="AM265">
            <v>874</v>
          </cell>
          <cell r="AN265">
            <v>7126</v>
          </cell>
        </row>
        <row r="266">
          <cell r="A266" t="str">
            <v>EM40154</v>
          </cell>
          <cell r="B266" t="str">
            <v>TOVA950313HNLRLL02</v>
          </cell>
          <cell r="C266">
            <v>0</v>
          </cell>
          <cell r="D266" t="str">
            <v>TORRES VALDEZ ALEJANDRO YAMAGUCHI</v>
          </cell>
          <cell r="E266" t="str">
            <v>DESARROLLO SOCIAL</v>
          </cell>
          <cell r="F266" t="str">
            <v>DESARROLLO SOCIAL</v>
          </cell>
          <cell r="G266" t="str">
            <v>CORDINADOR</v>
          </cell>
          <cell r="H266" t="str">
            <v>1301026</v>
          </cell>
          <cell r="I266">
            <v>8000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8000</v>
          </cell>
          <cell r="Y266">
            <v>698</v>
          </cell>
          <cell r="Z266">
            <v>176</v>
          </cell>
          <cell r="AA266">
            <v>0</v>
          </cell>
          <cell r="AB266">
            <v>0</v>
          </cell>
          <cell r="AC266">
            <v>0</v>
          </cell>
          <cell r="AD266">
            <v>0</v>
          </cell>
          <cell r="AE266">
            <v>0</v>
          </cell>
          <cell r="AF266">
            <v>0</v>
          </cell>
          <cell r="AG266">
            <v>0</v>
          </cell>
          <cell r="AH266">
            <v>0</v>
          </cell>
          <cell r="AI266">
            <v>0</v>
          </cell>
          <cell r="AJ266">
            <v>0</v>
          </cell>
          <cell r="AK266">
            <v>0</v>
          </cell>
          <cell r="AL266">
            <v>0</v>
          </cell>
          <cell r="AM266">
            <v>874</v>
          </cell>
          <cell r="AN266">
            <v>7126</v>
          </cell>
        </row>
        <row r="267">
          <cell r="A267" t="str">
            <v>EM40155</v>
          </cell>
          <cell r="B267" t="str">
            <v>SOVN830504MCLTLY09</v>
          </cell>
          <cell r="C267">
            <v>0</v>
          </cell>
          <cell r="D267" t="str">
            <v>SOTO VILLA NAYETH ESMERALDA</v>
          </cell>
          <cell r="E267" t="str">
            <v>DESARROLLO SOCIAL</v>
          </cell>
          <cell r="F267" t="str">
            <v>SALUD</v>
          </cell>
          <cell r="G267" t="str">
            <v>AUXILIAR OPERATIVO</v>
          </cell>
          <cell r="H267" t="str">
            <v>1303021</v>
          </cell>
          <cell r="I267">
            <v>7000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7000</v>
          </cell>
          <cell r="Y267">
            <v>304</v>
          </cell>
          <cell r="Z267">
            <v>154</v>
          </cell>
          <cell r="AA267">
            <v>0</v>
          </cell>
          <cell r="AB267">
            <v>0</v>
          </cell>
          <cell r="AC267">
            <v>0</v>
          </cell>
          <cell r="AD267">
            <v>0</v>
          </cell>
          <cell r="AE267">
            <v>0</v>
          </cell>
          <cell r="AF267">
            <v>0</v>
          </cell>
          <cell r="AG267">
            <v>0</v>
          </cell>
          <cell r="AH267">
            <v>0</v>
          </cell>
          <cell r="AI267">
            <v>0</v>
          </cell>
          <cell r="AJ267">
            <v>0</v>
          </cell>
          <cell r="AK267">
            <v>0</v>
          </cell>
          <cell r="AL267">
            <v>0</v>
          </cell>
          <cell r="AM267">
            <v>458</v>
          </cell>
          <cell r="AN267">
            <v>6542</v>
          </cell>
        </row>
        <row r="268">
          <cell r="A268" t="str">
            <v>EM40156</v>
          </cell>
          <cell r="B268" t="str">
            <v>CAFC750505HMCLLR06</v>
          </cell>
          <cell r="C268">
            <v>0</v>
          </cell>
          <cell r="D268" t="str">
            <v>CLAVERIA FLORES CRESCENCIANO</v>
          </cell>
          <cell r="E268" t="str">
            <v>DESARROLLO SOCIAL</v>
          </cell>
          <cell r="F268" t="str">
            <v>SALUD</v>
          </cell>
          <cell r="G268" t="str">
            <v>CORDINADOR</v>
          </cell>
          <cell r="H268" t="str">
            <v>1303021</v>
          </cell>
          <cell r="I268">
            <v>14000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14000</v>
          </cell>
          <cell r="Y268">
            <v>1896</v>
          </cell>
          <cell r="Z268">
            <v>308</v>
          </cell>
          <cell r="AA268">
            <v>0</v>
          </cell>
          <cell r="AB268">
            <v>0</v>
          </cell>
          <cell r="AC268">
            <v>0</v>
          </cell>
          <cell r="AD268">
            <v>0</v>
          </cell>
          <cell r="AE268">
            <v>0</v>
          </cell>
          <cell r="AF268">
            <v>0</v>
          </cell>
          <cell r="AG268">
            <v>0</v>
          </cell>
          <cell r="AH268">
            <v>0</v>
          </cell>
          <cell r="AI268">
            <v>0</v>
          </cell>
          <cell r="AJ268">
            <v>0</v>
          </cell>
          <cell r="AK268">
            <v>0</v>
          </cell>
          <cell r="AL268">
            <v>0</v>
          </cell>
          <cell r="AM268">
            <v>2204</v>
          </cell>
          <cell r="AN268">
            <v>11796</v>
          </cell>
        </row>
        <row r="269">
          <cell r="A269" t="str">
            <v>EM40157</v>
          </cell>
          <cell r="B269" t="str">
            <v>VACG740925HCLLSB08</v>
          </cell>
          <cell r="C269">
            <v>0</v>
          </cell>
          <cell r="D269" t="str">
            <v>VALDES CASTILLO GABRIEL</v>
          </cell>
          <cell r="E269" t="str">
            <v>TESORERIA</v>
          </cell>
          <cell r="F269" t="str">
            <v>TESORERIA </v>
          </cell>
          <cell r="G269" t="str">
            <v>CORDINADOR</v>
          </cell>
          <cell r="H269" t="str">
            <v>1401015</v>
          </cell>
          <cell r="I269">
            <v>9000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9000</v>
          </cell>
          <cell r="Y269">
            <v>868</v>
          </cell>
          <cell r="Z269">
            <v>198</v>
          </cell>
          <cell r="AA269">
            <v>0</v>
          </cell>
          <cell r="AB269">
            <v>0</v>
          </cell>
          <cell r="AC269">
            <v>0</v>
          </cell>
          <cell r="AD269">
            <v>0</v>
          </cell>
          <cell r="AE269">
            <v>0</v>
          </cell>
          <cell r="AF269">
            <v>0</v>
          </cell>
          <cell r="AG269">
            <v>0</v>
          </cell>
          <cell r="AH269">
            <v>0</v>
          </cell>
          <cell r="AI269">
            <v>0</v>
          </cell>
          <cell r="AJ269">
            <v>0</v>
          </cell>
          <cell r="AK269">
            <v>0</v>
          </cell>
          <cell r="AL269">
            <v>0</v>
          </cell>
          <cell r="AM269">
            <v>1066</v>
          </cell>
          <cell r="AN269">
            <v>7934</v>
          </cell>
        </row>
        <row r="270">
          <cell r="A270" t="str">
            <v>EM40158</v>
          </cell>
          <cell r="B270" t="str">
            <v>SARK900815MCLLSR00</v>
          </cell>
          <cell r="C270">
            <v>0</v>
          </cell>
          <cell r="D270" t="str">
            <v>SALAZAR ROSALES KARLA PATRICIA</v>
          </cell>
          <cell r="E270" t="str">
            <v>DESARROLLO SOCIAL</v>
          </cell>
          <cell r="F270" t="str">
            <v>SALUD</v>
          </cell>
          <cell r="G270" t="str">
            <v>AUXILIAR OPERATIVO</v>
          </cell>
          <cell r="H270" t="str">
            <v>1303021</v>
          </cell>
          <cell r="I270">
            <v>7000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7000</v>
          </cell>
          <cell r="Y270">
            <v>304</v>
          </cell>
          <cell r="Z270">
            <v>154</v>
          </cell>
          <cell r="AA270">
            <v>0</v>
          </cell>
          <cell r="AB270">
            <v>0</v>
          </cell>
          <cell r="AC270">
            <v>0</v>
          </cell>
          <cell r="AD270">
            <v>0</v>
          </cell>
          <cell r="AE270">
            <v>0</v>
          </cell>
          <cell r="AF270">
            <v>0</v>
          </cell>
          <cell r="AG270">
            <v>0</v>
          </cell>
          <cell r="AH270">
            <v>0</v>
          </cell>
          <cell r="AI270">
            <v>0</v>
          </cell>
          <cell r="AJ270">
            <v>0</v>
          </cell>
          <cell r="AK270">
            <v>0</v>
          </cell>
          <cell r="AL270">
            <v>0</v>
          </cell>
          <cell r="AM270">
            <v>458</v>
          </cell>
          <cell r="AN270">
            <v>6542</v>
          </cell>
        </row>
        <row r="271">
          <cell r="A271" t="str">
            <v>EM40159</v>
          </cell>
          <cell r="B271" t="str">
            <v>ZUFJ851220HCLRNS04</v>
          </cell>
          <cell r="C271">
            <v>0</v>
          </cell>
          <cell r="D271" t="str">
            <v>ZURITA FUENTES JOSUE</v>
          </cell>
          <cell r="E271" t="str">
            <v>OBRAS PUBLICAS</v>
          </cell>
          <cell r="F271" t="str">
            <v>ECOLOGIA</v>
          </cell>
          <cell r="G271" t="str">
            <v>AUXILIAR OPERATIVO</v>
          </cell>
          <cell r="H271" t="str">
            <v>0902024</v>
          </cell>
          <cell r="I271">
            <v>7000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7000</v>
          </cell>
          <cell r="Y271">
            <v>304</v>
          </cell>
          <cell r="Z271">
            <v>154</v>
          </cell>
          <cell r="AA271">
            <v>0</v>
          </cell>
          <cell r="AB271">
            <v>0</v>
          </cell>
          <cell r="AC271">
            <v>0</v>
          </cell>
          <cell r="AD271">
            <v>0</v>
          </cell>
          <cell r="AE271">
            <v>0</v>
          </cell>
          <cell r="AF271">
            <v>0</v>
          </cell>
          <cell r="AG271">
            <v>0</v>
          </cell>
          <cell r="AH271">
            <v>0</v>
          </cell>
          <cell r="AI271">
            <v>0</v>
          </cell>
          <cell r="AJ271">
            <v>0</v>
          </cell>
          <cell r="AK271">
            <v>0</v>
          </cell>
          <cell r="AL271">
            <v>0</v>
          </cell>
          <cell r="AM271">
            <v>458</v>
          </cell>
          <cell r="AN271">
            <v>6542</v>
          </cell>
        </row>
        <row r="272">
          <cell r="A272" t="str">
            <v>EM40160</v>
          </cell>
          <cell r="B272" t="str">
            <v>SAHE920714HCLNRR04</v>
          </cell>
          <cell r="C272">
            <v>0</v>
          </cell>
          <cell r="D272" t="str">
            <v>HERNANDEZ SANCHEZ ERICK EDUARDO</v>
          </cell>
          <cell r="E272" t="str">
            <v>OBRAS PUBLICAS</v>
          </cell>
          <cell r="F272" t="str">
            <v>ECOLOGIA</v>
          </cell>
          <cell r="G272" t="str">
            <v>AUXILIAR OPERATIVO</v>
          </cell>
          <cell r="H272" t="str">
            <v>0902024</v>
          </cell>
          <cell r="I272">
            <v>7000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7000</v>
          </cell>
          <cell r="Y272">
            <v>304</v>
          </cell>
          <cell r="Z272">
            <v>154</v>
          </cell>
          <cell r="AA272">
            <v>0</v>
          </cell>
          <cell r="AB272">
            <v>0</v>
          </cell>
          <cell r="AC272">
            <v>0</v>
          </cell>
          <cell r="AD272">
            <v>0</v>
          </cell>
          <cell r="AE272">
            <v>0</v>
          </cell>
          <cell r="AF272">
            <v>0</v>
          </cell>
          <cell r="AG272">
            <v>0</v>
          </cell>
          <cell r="AH272">
            <v>0</v>
          </cell>
          <cell r="AI272">
            <v>0</v>
          </cell>
          <cell r="AJ272">
            <v>0</v>
          </cell>
          <cell r="AK272">
            <v>0</v>
          </cell>
          <cell r="AL272">
            <v>0</v>
          </cell>
          <cell r="AM272">
            <v>458</v>
          </cell>
          <cell r="AN272">
            <v>6542</v>
          </cell>
        </row>
        <row r="273">
          <cell r="A273" t="str">
            <v>EM40161</v>
          </cell>
          <cell r="B273" t="str">
            <v>PUPP841026MCLNRL03</v>
          </cell>
          <cell r="C273">
            <v>0</v>
          </cell>
          <cell r="D273" t="str">
            <v>PUENTE PAREDES PAOLA MARISOL</v>
          </cell>
          <cell r="E273" t="str">
            <v>DESARROLLO SOCIAL</v>
          </cell>
          <cell r="F273" t="str">
            <v>SALUD</v>
          </cell>
          <cell r="G273" t="str">
            <v>CORDINADOR</v>
          </cell>
          <cell r="H273" t="str">
            <v>1303021</v>
          </cell>
          <cell r="I273">
            <v>14000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14000</v>
          </cell>
          <cell r="Y273">
            <v>1896</v>
          </cell>
          <cell r="Z273">
            <v>308</v>
          </cell>
          <cell r="AA273">
            <v>0</v>
          </cell>
          <cell r="AB273">
            <v>0</v>
          </cell>
          <cell r="AC273">
            <v>0</v>
          </cell>
          <cell r="AD273">
            <v>0</v>
          </cell>
          <cell r="AE273">
            <v>0</v>
          </cell>
          <cell r="AF273">
            <v>0</v>
          </cell>
          <cell r="AG273">
            <v>0</v>
          </cell>
          <cell r="AH273">
            <v>0</v>
          </cell>
          <cell r="AI273">
            <v>0</v>
          </cell>
          <cell r="AJ273">
            <v>0</v>
          </cell>
          <cell r="AK273">
            <v>0</v>
          </cell>
          <cell r="AL273">
            <v>0</v>
          </cell>
          <cell r="AM273">
            <v>2204</v>
          </cell>
          <cell r="AN273">
            <v>11796</v>
          </cell>
        </row>
        <row r="274">
          <cell r="A274" t="str">
            <v>EM40162</v>
          </cell>
          <cell r="B274" t="str">
            <v>MAAM790521MCLCGR01</v>
          </cell>
          <cell r="C274">
            <v>0</v>
          </cell>
          <cell r="D274" t="str">
            <v>MACIAS AGUIRRE MARIANA ELIZABETH</v>
          </cell>
          <cell r="E274" t="str">
            <v>DESARROLLO SOCIAL</v>
          </cell>
          <cell r="F274" t="str">
            <v>DESARROLLO SOCIAL</v>
          </cell>
          <cell r="G274" t="str">
            <v>AUXILIAR OPERATIVO</v>
          </cell>
          <cell r="H274" t="str">
            <v>1301026</v>
          </cell>
          <cell r="I274">
            <v>4050</v>
          </cell>
          <cell r="J274">
            <v>0</v>
          </cell>
          <cell r="K274">
            <v>0</v>
          </cell>
          <cell r="L274">
            <v>0</v>
          </cell>
          <cell r="M274">
            <v>0</v>
          </cell>
          <cell r="N274">
            <v>0</v>
          </cell>
          <cell r="O274">
            <v>140</v>
          </cell>
          <cell r="P274">
            <v>0</v>
          </cell>
          <cell r="Q274">
            <v>0</v>
          </cell>
          <cell r="R274">
            <v>0</v>
          </cell>
          <cell r="S274">
            <v>0</v>
          </cell>
          <cell r="T274">
            <v>0</v>
          </cell>
          <cell r="U274">
            <v>0</v>
          </cell>
          <cell r="V274">
            <v>0</v>
          </cell>
          <cell r="W274">
            <v>0</v>
          </cell>
          <cell r="X274">
            <v>4190</v>
          </cell>
          <cell r="Y274">
            <v>0</v>
          </cell>
          <cell r="Z274">
            <v>88</v>
          </cell>
          <cell r="AA274">
            <v>0</v>
          </cell>
          <cell r="AB274">
            <v>0</v>
          </cell>
          <cell r="AC274">
            <v>0</v>
          </cell>
          <cell r="AD274">
            <v>0</v>
          </cell>
          <cell r="AE274">
            <v>0</v>
          </cell>
          <cell r="AF274">
            <v>0</v>
          </cell>
          <cell r="AG274">
            <v>0</v>
          </cell>
          <cell r="AH274">
            <v>0</v>
          </cell>
          <cell r="AI274">
            <v>0</v>
          </cell>
          <cell r="AJ274">
            <v>0</v>
          </cell>
          <cell r="AK274">
            <v>0</v>
          </cell>
          <cell r="AL274">
            <v>0</v>
          </cell>
          <cell r="AM274">
            <v>88</v>
          </cell>
          <cell r="AN274">
            <v>4102</v>
          </cell>
        </row>
        <row r="275">
          <cell r="A275" t="str">
            <v>EM40163</v>
          </cell>
          <cell r="B275" t="str">
            <v>PURG741212MCLNYD05</v>
          </cell>
          <cell r="C275">
            <v>0</v>
          </cell>
          <cell r="D275" t="str">
            <v>PUENTES REYES MARIA GUADALUPE</v>
          </cell>
          <cell r="E275" t="str">
            <v>DESARROLLO SOCIAL</v>
          </cell>
          <cell r="F275" t="str">
            <v>DESARROLLO SOCIAL</v>
          </cell>
          <cell r="G275" t="str">
            <v>AUXILIAR OPERATIVO</v>
          </cell>
          <cell r="H275" t="str">
            <v>1301026</v>
          </cell>
          <cell r="I275">
            <v>4050</v>
          </cell>
          <cell r="J275">
            <v>0</v>
          </cell>
          <cell r="K275">
            <v>0</v>
          </cell>
          <cell r="L275">
            <v>0</v>
          </cell>
          <cell r="M275">
            <v>0</v>
          </cell>
          <cell r="N275">
            <v>0</v>
          </cell>
          <cell r="O275">
            <v>140</v>
          </cell>
          <cell r="P275">
            <v>0</v>
          </cell>
          <cell r="Q275">
            <v>0</v>
          </cell>
          <cell r="R275">
            <v>0</v>
          </cell>
          <cell r="S275">
            <v>0</v>
          </cell>
          <cell r="T275">
            <v>0</v>
          </cell>
          <cell r="U275">
            <v>0</v>
          </cell>
          <cell r="V275">
            <v>0</v>
          </cell>
          <cell r="W275">
            <v>0</v>
          </cell>
          <cell r="X275">
            <v>4190</v>
          </cell>
          <cell r="Y275">
            <v>0</v>
          </cell>
          <cell r="Z275">
            <v>88</v>
          </cell>
          <cell r="AA275">
            <v>0</v>
          </cell>
          <cell r="AB275">
            <v>0</v>
          </cell>
          <cell r="AC275">
            <v>0</v>
          </cell>
          <cell r="AD275">
            <v>0</v>
          </cell>
          <cell r="AE275">
            <v>0</v>
          </cell>
          <cell r="AF275">
            <v>0</v>
          </cell>
          <cell r="AG275">
            <v>0</v>
          </cell>
          <cell r="AH275">
            <v>0</v>
          </cell>
          <cell r="AI275">
            <v>0</v>
          </cell>
          <cell r="AJ275">
            <v>0</v>
          </cell>
          <cell r="AK275">
            <v>0</v>
          </cell>
          <cell r="AL275">
            <v>0</v>
          </cell>
          <cell r="AM275">
            <v>88</v>
          </cell>
          <cell r="AN275">
            <v>4102</v>
          </cell>
        </row>
        <row r="276">
          <cell r="A276" t="str">
            <v>EM40164</v>
          </cell>
          <cell r="B276" t="str">
            <v>VARS720821MCLLYS02</v>
          </cell>
          <cell r="C276">
            <v>0</v>
          </cell>
          <cell r="D276" t="str">
            <v>VALDES REYNOSA SUSANA</v>
          </cell>
          <cell r="E276" t="str">
            <v>DESARROLLO SOCIAL</v>
          </cell>
          <cell r="F276" t="str">
            <v>DESARROLLO SOCIAL</v>
          </cell>
          <cell r="G276" t="str">
            <v>AUXILIAR OPERATIVO</v>
          </cell>
          <cell r="H276" t="str">
            <v>1301026</v>
          </cell>
          <cell r="I276">
            <v>4050</v>
          </cell>
          <cell r="J276">
            <v>0</v>
          </cell>
          <cell r="K276">
            <v>0</v>
          </cell>
          <cell r="L276">
            <v>0</v>
          </cell>
          <cell r="M276">
            <v>0</v>
          </cell>
          <cell r="N276">
            <v>0</v>
          </cell>
          <cell r="O276">
            <v>140</v>
          </cell>
          <cell r="P276">
            <v>0</v>
          </cell>
          <cell r="Q276">
            <v>0</v>
          </cell>
          <cell r="R276">
            <v>0</v>
          </cell>
          <cell r="S276">
            <v>0</v>
          </cell>
          <cell r="T276">
            <v>0</v>
          </cell>
          <cell r="U276">
            <v>0</v>
          </cell>
          <cell r="V276">
            <v>0</v>
          </cell>
          <cell r="W276">
            <v>0</v>
          </cell>
          <cell r="X276">
            <v>4190</v>
          </cell>
          <cell r="Y276">
            <v>0</v>
          </cell>
          <cell r="Z276">
            <v>88</v>
          </cell>
          <cell r="AA276">
            <v>0</v>
          </cell>
          <cell r="AB276">
            <v>0</v>
          </cell>
          <cell r="AC276">
            <v>0</v>
          </cell>
          <cell r="AD276">
            <v>0</v>
          </cell>
          <cell r="AE276">
            <v>0</v>
          </cell>
          <cell r="AF276">
            <v>0</v>
          </cell>
          <cell r="AG276">
            <v>0</v>
          </cell>
          <cell r="AH276">
            <v>0</v>
          </cell>
          <cell r="AI276">
            <v>0</v>
          </cell>
          <cell r="AJ276">
            <v>0</v>
          </cell>
          <cell r="AK276">
            <v>0</v>
          </cell>
          <cell r="AL276">
            <v>0</v>
          </cell>
          <cell r="AM276">
            <v>88</v>
          </cell>
          <cell r="AN276">
            <v>4102</v>
          </cell>
        </row>
        <row r="277">
          <cell r="A277" t="str">
            <v>EM40165</v>
          </cell>
          <cell r="B277" t="str">
            <v>MAVJ940511HCLNRV06</v>
          </cell>
          <cell r="C277">
            <v>0</v>
          </cell>
          <cell r="D277" t="str">
            <v>MANZANARES VIERA JAVIER ADRIAN</v>
          </cell>
          <cell r="E277" t="str">
            <v>SECRETARIA DEL AYUNTAMIENTO</v>
          </cell>
          <cell r="F277" t="str">
            <v>SECRETARIA DEL AYUNTAMIENTO</v>
          </cell>
          <cell r="G277" t="str">
            <v>AUXILIAR ADMINISTRATIVO</v>
          </cell>
          <cell r="H277" t="str">
            <v>1201017</v>
          </cell>
          <cell r="I277">
            <v>4000</v>
          </cell>
          <cell r="J277">
            <v>0</v>
          </cell>
          <cell r="K277">
            <v>0</v>
          </cell>
          <cell r="L277">
            <v>0</v>
          </cell>
          <cell r="M277">
            <v>0</v>
          </cell>
          <cell r="N277">
            <v>0</v>
          </cell>
          <cell r="O277">
            <v>144</v>
          </cell>
          <cell r="P277">
            <v>0</v>
          </cell>
          <cell r="Q277">
            <v>0</v>
          </cell>
          <cell r="R277">
            <v>0</v>
          </cell>
          <cell r="S277">
            <v>0</v>
          </cell>
          <cell r="T277">
            <v>0</v>
          </cell>
          <cell r="U277">
            <v>0</v>
          </cell>
          <cell r="V277">
            <v>0</v>
          </cell>
          <cell r="W277">
            <v>0</v>
          </cell>
          <cell r="X277">
            <v>4144</v>
          </cell>
          <cell r="Y277">
            <v>0</v>
          </cell>
          <cell r="Z277">
            <v>88</v>
          </cell>
          <cell r="AA277">
            <v>0</v>
          </cell>
          <cell r="AB277">
            <v>0</v>
          </cell>
          <cell r="AC277">
            <v>0</v>
          </cell>
          <cell r="AD277">
            <v>0</v>
          </cell>
          <cell r="AE277">
            <v>0</v>
          </cell>
          <cell r="AF277">
            <v>0</v>
          </cell>
          <cell r="AG277">
            <v>0</v>
          </cell>
          <cell r="AH277">
            <v>0</v>
          </cell>
          <cell r="AI277">
            <v>0</v>
          </cell>
          <cell r="AJ277">
            <v>0</v>
          </cell>
          <cell r="AK277">
            <v>0</v>
          </cell>
          <cell r="AL277">
            <v>0</v>
          </cell>
          <cell r="AM277">
            <v>88</v>
          </cell>
          <cell r="AN277">
            <v>4056</v>
          </cell>
        </row>
        <row r="278">
          <cell r="A278" t="str">
            <v>EM40166</v>
          </cell>
          <cell r="B278" t="str">
            <v>MAPG910408MCLRNB02</v>
          </cell>
          <cell r="C278">
            <v>0</v>
          </cell>
          <cell r="D278" t="str">
            <v>MARTINEZ PUENTE GABRIELA GUADALUPE</v>
          </cell>
          <cell r="E278" t="str">
            <v>SECRETARIA DEL AYUNTAMIENTO</v>
          </cell>
          <cell r="F278" t="str">
            <v>SECRETARIA DEL AYUNTAMIENTO</v>
          </cell>
          <cell r="G278" t="str">
            <v>AUXILIAR ADMINISTRATIVO</v>
          </cell>
          <cell r="H278" t="str">
            <v>1201017</v>
          </cell>
          <cell r="I278">
            <v>6000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6000</v>
          </cell>
          <cell r="Y278">
            <v>154</v>
          </cell>
          <cell r="Z278">
            <v>132</v>
          </cell>
          <cell r="AA278">
            <v>0</v>
          </cell>
          <cell r="AB278">
            <v>0</v>
          </cell>
          <cell r="AC278">
            <v>0</v>
          </cell>
          <cell r="AD278">
            <v>0</v>
          </cell>
          <cell r="AE278">
            <v>0</v>
          </cell>
          <cell r="AF278">
            <v>0</v>
          </cell>
          <cell r="AG278">
            <v>0</v>
          </cell>
          <cell r="AH278">
            <v>0</v>
          </cell>
          <cell r="AI278">
            <v>0</v>
          </cell>
          <cell r="AJ278">
            <v>0</v>
          </cell>
          <cell r="AK278">
            <v>0</v>
          </cell>
          <cell r="AL278">
            <v>0</v>
          </cell>
          <cell r="AM278">
            <v>286</v>
          </cell>
          <cell r="AN278">
            <v>5714</v>
          </cell>
        </row>
        <row r="279">
          <cell r="A279" t="str">
            <v>EM40169</v>
          </cell>
          <cell r="B279" t="str">
            <v>GAOP831025HVZRLD05</v>
          </cell>
          <cell r="C279">
            <v>0</v>
          </cell>
          <cell r="D279" t="str">
            <v>GARCIA OLARTE PEDRO</v>
          </cell>
          <cell r="E279" t="str">
            <v>SECRETARIA DEL AYUNTAMIENTO</v>
          </cell>
          <cell r="F279" t="str">
            <v>SEGURIDAD PUBLICA</v>
          </cell>
          <cell r="G279" t="str">
            <v>POLICIA</v>
          </cell>
          <cell r="H279" t="str">
            <v>1206018</v>
          </cell>
          <cell r="I279">
            <v>8000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8000</v>
          </cell>
          <cell r="Y279">
            <v>698</v>
          </cell>
          <cell r="Z279">
            <v>176</v>
          </cell>
          <cell r="AA279">
            <v>0</v>
          </cell>
          <cell r="AB279">
            <v>0</v>
          </cell>
          <cell r="AC279">
            <v>0</v>
          </cell>
          <cell r="AD279">
            <v>0</v>
          </cell>
          <cell r="AE279">
            <v>0</v>
          </cell>
          <cell r="AF279">
            <v>0</v>
          </cell>
          <cell r="AG279">
            <v>0</v>
          </cell>
          <cell r="AH279">
            <v>0</v>
          </cell>
          <cell r="AI279">
            <v>0</v>
          </cell>
          <cell r="AJ279">
            <v>0</v>
          </cell>
          <cell r="AK279">
            <v>0</v>
          </cell>
          <cell r="AL279">
            <v>0</v>
          </cell>
          <cell r="AM279">
            <v>874</v>
          </cell>
          <cell r="AN279">
            <v>7126</v>
          </cell>
        </row>
        <row r="280">
          <cell r="A280" t="str">
            <v>EM40170</v>
          </cell>
          <cell r="B280" t="str">
            <v>VAEG840527MCLLNS08</v>
          </cell>
          <cell r="C280">
            <v>0</v>
          </cell>
          <cell r="D280" t="str">
            <v>VALDEZ ENRIQUE GESSICA GUADALUPE</v>
          </cell>
          <cell r="E280" t="str">
            <v>TESORERIA</v>
          </cell>
          <cell r="F280" t="str">
            <v>TESORERIA </v>
          </cell>
          <cell r="G280" t="str">
            <v>CORDINADOR</v>
          </cell>
          <cell r="H280" t="str">
            <v>1401015</v>
          </cell>
          <cell r="I280">
            <v>8000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8000</v>
          </cell>
          <cell r="Y280">
            <v>698</v>
          </cell>
          <cell r="Z280">
            <v>176</v>
          </cell>
          <cell r="AA280">
            <v>0</v>
          </cell>
          <cell r="AB280">
            <v>0</v>
          </cell>
          <cell r="AC280">
            <v>0</v>
          </cell>
          <cell r="AD280">
            <v>0</v>
          </cell>
          <cell r="AE280">
            <v>0</v>
          </cell>
          <cell r="AF280">
            <v>0</v>
          </cell>
          <cell r="AG280">
            <v>0</v>
          </cell>
          <cell r="AH280">
            <v>0</v>
          </cell>
          <cell r="AI280">
            <v>0</v>
          </cell>
          <cell r="AJ280">
            <v>0</v>
          </cell>
          <cell r="AK280">
            <v>0</v>
          </cell>
          <cell r="AL280">
            <v>0</v>
          </cell>
          <cell r="AM280">
            <v>874</v>
          </cell>
          <cell r="AN280">
            <v>7126</v>
          </cell>
        </row>
        <row r="281">
          <cell r="A281" t="str">
            <v>EM40171</v>
          </cell>
          <cell r="B281" t="str">
            <v>BEVM761018HCLRLL05</v>
          </cell>
          <cell r="C281">
            <v>0</v>
          </cell>
          <cell r="D281" t="str">
            <v>BELMONTE VILLAFUERTE MARTIN</v>
          </cell>
          <cell r="E281" t="str">
            <v>SECRETARIA DEL AYUNTAMIENTO</v>
          </cell>
          <cell r="F281" t="str">
            <v>PROTECCION CIVIL</v>
          </cell>
          <cell r="G281" t="str">
            <v>PARAMEDICOS</v>
          </cell>
          <cell r="H281" t="str">
            <v>1207019</v>
          </cell>
          <cell r="I281">
            <v>5280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5280</v>
          </cell>
          <cell r="Y281">
            <v>76</v>
          </cell>
          <cell r="Z281">
            <v>116</v>
          </cell>
          <cell r="AA281">
            <v>0</v>
          </cell>
          <cell r="AB281">
            <v>0</v>
          </cell>
          <cell r="AC281">
            <v>0</v>
          </cell>
          <cell r="AD281">
            <v>0</v>
          </cell>
          <cell r="AE281">
            <v>0</v>
          </cell>
          <cell r="AF281">
            <v>0</v>
          </cell>
          <cell r="AG281">
            <v>0</v>
          </cell>
          <cell r="AH281">
            <v>0</v>
          </cell>
          <cell r="AI281">
            <v>0</v>
          </cell>
          <cell r="AJ281">
            <v>0</v>
          </cell>
          <cell r="AK281">
            <v>0</v>
          </cell>
          <cell r="AL281">
            <v>0</v>
          </cell>
          <cell r="AM281">
            <v>192</v>
          </cell>
          <cell r="AN281">
            <v>5088</v>
          </cell>
        </row>
        <row r="282">
          <cell r="A282" t="str">
            <v>EM40172</v>
          </cell>
          <cell r="B282" t="str">
            <v>CACJ910528HCLLRS04</v>
          </cell>
          <cell r="C282">
            <v>0</v>
          </cell>
          <cell r="D282" t="str">
            <v>CALVILLO CERVANTES JOSE DE JESUS</v>
          </cell>
          <cell r="E282" t="str">
            <v>SECRETARIA DEL AYUNTAMIENTO</v>
          </cell>
          <cell r="F282" t="str">
            <v>PROTECCION CIVIL</v>
          </cell>
          <cell r="G282" t="str">
            <v>PARAMEDICOS</v>
          </cell>
          <cell r="H282" t="str">
            <v>1207019</v>
          </cell>
          <cell r="I282">
            <v>5280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5280</v>
          </cell>
          <cell r="Y282">
            <v>76</v>
          </cell>
          <cell r="Z282">
            <v>116</v>
          </cell>
          <cell r="AA282">
            <v>0</v>
          </cell>
          <cell r="AB282">
            <v>0</v>
          </cell>
          <cell r="AC282">
            <v>0</v>
          </cell>
          <cell r="AD282">
            <v>0</v>
          </cell>
          <cell r="AE282">
            <v>0</v>
          </cell>
          <cell r="AF282">
            <v>0</v>
          </cell>
          <cell r="AG282">
            <v>0</v>
          </cell>
          <cell r="AH282">
            <v>0</v>
          </cell>
          <cell r="AI282">
            <v>0</v>
          </cell>
          <cell r="AJ282">
            <v>0</v>
          </cell>
          <cell r="AK282">
            <v>0</v>
          </cell>
          <cell r="AL282">
            <v>0</v>
          </cell>
          <cell r="AM282">
            <v>192</v>
          </cell>
          <cell r="AN282">
            <v>5088</v>
          </cell>
        </row>
        <row r="283">
          <cell r="A283" t="str">
            <v>EM40173</v>
          </cell>
          <cell r="B283" t="str">
            <v>PERJ910317HCLÑSN05</v>
          </cell>
          <cell r="C283">
            <v>0</v>
          </cell>
          <cell r="D283" t="str">
            <v>PEÑA DE LA ROSA JUAN EDREY</v>
          </cell>
          <cell r="E283" t="str">
            <v>DIF</v>
          </cell>
          <cell r="F283" t="str">
            <v>ATENCION PERSONAS JOVENES</v>
          </cell>
          <cell r="G283" t="str">
            <v>CORDINADOR</v>
          </cell>
          <cell r="H283" t="str">
            <v>2901004</v>
          </cell>
          <cell r="I283">
            <v>8000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8000</v>
          </cell>
          <cell r="Y283">
            <v>698</v>
          </cell>
          <cell r="Z283">
            <v>176</v>
          </cell>
          <cell r="AA283">
            <v>200</v>
          </cell>
          <cell r="AB283">
            <v>0</v>
          </cell>
          <cell r="AC283">
            <v>0</v>
          </cell>
          <cell r="AD283">
            <v>0</v>
          </cell>
          <cell r="AE283">
            <v>0</v>
          </cell>
          <cell r="AF283">
            <v>0</v>
          </cell>
          <cell r="AG283">
            <v>0</v>
          </cell>
          <cell r="AH283">
            <v>0</v>
          </cell>
          <cell r="AI283">
            <v>0</v>
          </cell>
          <cell r="AJ283">
            <v>0</v>
          </cell>
          <cell r="AK283">
            <v>0</v>
          </cell>
          <cell r="AL283">
            <v>0</v>
          </cell>
          <cell r="AM283">
            <v>1074</v>
          </cell>
          <cell r="AN283">
            <v>6926</v>
          </cell>
        </row>
        <row r="284">
          <cell r="A284" t="str">
            <v>EM40174</v>
          </cell>
          <cell r="B284" t="str">
            <v>GOCO880321HTCNRS00</v>
          </cell>
          <cell r="C284">
            <v>0</v>
          </cell>
          <cell r="D284" t="str">
            <v>GONGORA CORREA OSVALDO</v>
          </cell>
          <cell r="E284" t="str">
            <v>SECRETARIA DEL AYUNTAMIENTO</v>
          </cell>
          <cell r="F284" t="str">
            <v>SEGURIDAD PUBLICA</v>
          </cell>
          <cell r="G284" t="str">
            <v>POLICIA</v>
          </cell>
          <cell r="H284" t="str">
            <v>1206018</v>
          </cell>
          <cell r="I284">
            <v>8000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8000</v>
          </cell>
          <cell r="Y284">
            <v>698</v>
          </cell>
          <cell r="Z284">
            <v>176</v>
          </cell>
          <cell r="AA284">
            <v>0</v>
          </cell>
          <cell r="AB284">
            <v>0</v>
          </cell>
          <cell r="AC284">
            <v>0</v>
          </cell>
          <cell r="AD284">
            <v>0</v>
          </cell>
          <cell r="AE284">
            <v>0</v>
          </cell>
          <cell r="AF284">
            <v>0</v>
          </cell>
          <cell r="AG284">
            <v>0</v>
          </cell>
          <cell r="AH284">
            <v>0</v>
          </cell>
          <cell r="AI284">
            <v>0</v>
          </cell>
          <cell r="AJ284">
            <v>0</v>
          </cell>
          <cell r="AK284">
            <v>0</v>
          </cell>
          <cell r="AL284">
            <v>0</v>
          </cell>
          <cell r="AM284">
            <v>874</v>
          </cell>
          <cell r="AN284">
            <v>7126</v>
          </cell>
        </row>
        <row r="285">
          <cell r="A285" t="str">
            <v>EM40175</v>
          </cell>
          <cell r="B285" t="str">
            <v>LEHE940415HCLDRR01</v>
          </cell>
          <cell r="C285">
            <v>0</v>
          </cell>
          <cell r="D285" t="str">
            <v>LEDEZMA MARTINEZ ERIK DE JESUS</v>
          </cell>
          <cell r="E285" t="str">
            <v>SECRETARIA DEL AYUNTAMIENTO</v>
          </cell>
          <cell r="F285" t="str">
            <v>SEGURIDAD PUBLICA</v>
          </cell>
          <cell r="G285" t="str">
            <v>POLICIA</v>
          </cell>
          <cell r="H285" t="str">
            <v>1206018</v>
          </cell>
          <cell r="I285">
            <v>8000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8000</v>
          </cell>
          <cell r="Y285">
            <v>698</v>
          </cell>
          <cell r="Z285">
            <v>176</v>
          </cell>
          <cell r="AA285">
            <v>0</v>
          </cell>
          <cell r="AB285">
            <v>0</v>
          </cell>
          <cell r="AC285">
            <v>0</v>
          </cell>
          <cell r="AD285">
            <v>0</v>
          </cell>
          <cell r="AE285">
            <v>0</v>
          </cell>
          <cell r="AF285">
            <v>0</v>
          </cell>
          <cell r="AG285">
            <v>0</v>
          </cell>
          <cell r="AH285">
            <v>0</v>
          </cell>
          <cell r="AI285">
            <v>0</v>
          </cell>
          <cell r="AJ285">
            <v>0</v>
          </cell>
          <cell r="AK285">
            <v>0</v>
          </cell>
          <cell r="AL285">
            <v>0</v>
          </cell>
          <cell r="AM285">
            <v>874</v>
          </cell>
          <cell r="AN285">
            <v>7126</v>
          </cell>
        </row>
        <row r="286">
          <cell r="A286" t="str">
            <v>EM40176</v>
          </cell>
          <cell r="B286" t="str">
            <v>MOFO820612HCLRLS05</v>
          </cell>
          <cell r="C286">
            <v>0</v>
          </cell>
          <cell r="D286" t="str">
            <v>MORENO FLORES OSCAR</v>
          </cell>
          <cell r="E286" t="str">
            <v>SECRETARIA DEL AYUNTAMIENTO</v>
          </cell>
          <cell r="F286" t="str">
            <v>SEGURIDAD PUBLICA</v>
          </cell>
          <cell r="G286" t="str">
            <v>POLICIA</v>
          </cell>
          <cell r="H286" t="str">
            <v>1206018</v>
          </cell>
          <cell r="I286">
            <v>8000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8000</v>
          </cell>
          <cell r="Y286">
            <v>698</v>
          </cell>
          <cell r="Z286">
            <v>176</v>
          </cell>
          <cell r="AA286">
            <v>0</v>
          </cell>
          <cell r="AB286">
            <v>0</v>
          </cell>
          <cell r="AC286">
            <v>0</v>
          </cell>
          <cell r="AD286">
            <v>0</v>
          </cell>
          <cell r="AE286">
            <v>0</v>
          </cell>
          <cell r="AF286">
            <v>0</v>
          </cell>
          <cell r="AG286">
            <v>0</v>
          </cell>
          <cell r="AH286">
            <v>0</v>
          </cell>
          <cell r="AI286">
            <v>0</v>
          </cell>
          <cell r="AJ286">
            <v>0</v>
          </cell>
          <cell r="AK286">
            <v>0</v>
          </cell>
          <cell r="AL286">
            <v>0</v>
          </cell>
          <cell r="AM286">
            <v>874</v>
          </cell>
          <cell r="AN286">
            <v>7126</v>
          </cell>
        </row>
        <row r="287">
          <cell r="A287" t="str">
            <v>EM40177</v>
          </cell>
          <cell r="B287" t="str">
            <v>PXDA601005HCLÑZN06</v>
          </cell>
          <cell r="C287">
            <v>0</v>
          </cell>
          <cell r="D287" t="str">
            <v>DE LA PEÑA DIAZ ANTONIO FRANCISCO</v>
          </cell>
          <cell r="E287" t="str">
            <v>DESARROLLO SOCIAL</v>
          </cell>
          <cell r="F287" t="str">
            <v>SALUD</v>
          </cell>
          <cell r="G287" t="str">
            <v>AUXILIAR OPERATIVO</v>
          </cell>
          <cell r="H287" t="str">
            <v>1303021</v>
          </cell>
          <cell r="I287">
            <v>6000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6000</v>
          </cell>
          <cell r="Y287">
            <v>154</v>
          </cell>
          <cell r="Z287">
            <v>132</v>
          </cell>
          <cell r="AA287">
            <v>0</v>
          </cell>
          <cell r="AB287">
            <v>0</v>
          </cell>
          <cell r="AC287">
            <v>0</v>
          </cell>
          <cell r="AD287">
            <v>0</v>
          </cell>
          <cell r="AE287">
            <v>0</v>
          </cell>
          <cell r="AF287">
            <v>0</v>
          </cell>
          <cell r="AG287">
            <v>0</v>
          </cell>
          <cell r="AH287">
            <v>0</v>
          </cell>
          <cell r="AI287">
            <v>0</v>
          </cell>
          <cell r="AJ287">
            <v>0</v>
          </cell>
          <cell r="AK287">
            <v>0</v>
          </cell>
          <cell r="AL287">
            <v>0</v>
          </cell>
          <cell r="AM287">
            <v>286</v>
          </cell>
          <cell r="AN287">
            <v>5714</v>
          </cell>
        </row>
        <row r="288">
          <cell r="A288" t="str">
            <v>EM40178</v>
          </cell>
          <cell r="B288" t="str">
            <v>FOGA570316HCLLNB05</v>
          </cell>
          <cell r="C288">
            <v>0</v>
          </cell>
          <cell r="D288" t="str">
            <v>FLORES GAONA ABRAM</v>
          </cell>
          <cell r="E288" t="str">
            <v>DESARROLLO SOCIAL</v>
          </cell>
          <cell r="F288" t="str">
            <v>SALUD</v>
          </cell>
          <cell r="G288" t="str">
            <v>AUXILIAR OPERATIVO</v>
          </cell>
          <cell r="H288" t="str">
            <v>1303021</v>
          </cell>
          <cell r="I288">
            <v>6000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6000</v>
          </cell>
          <cell r="Y288">
            <v>154</v>
          </cell>
          <cell r="Z288">
            <v>132</v>
          </cell>
          <cell r="AA288">
            <v>0</v>
          </cell>
          <cell r="AB288">
            <v>0</v>
          </cell>
          <cell r="AC288">
            <v>0</v>
          </cell>
          <cell r="AD288">
            <v>0</v>
          </cell>
          <cell r="AE288">
            <v>0</v>
          </cell>
          <cell r="AF288">
            <v>0</v>
          </cell>
          <cell r="AG288">
            <v>0</v>
          </cell>
          <cell r="AH288">
            <v>0</v>
          </cell>
          <cell r="AI288">
            <v>0</v>
          </cell>
          <cell r="AJ288">
            <v>0</v>
          </cell>
          <cell r="AK288">
            <v>0</v>
          </cell>
          <cell r="AL288">
            <v>0</v>
          </cell>
          <cell r="AM288">
            <v>286</v>
          </cell>
          <cell r="AN288">
            <v>5714</v>
          </cell>
        </row>
        <row r="289">
          <cell r="A289" t="str">
            <v>EM40179</v>
          </cell>
          <cell r="B289" t="str">
            <v>SAGD841016MCLCTN02</v>
          </cell>
          <cell r="C289">
            <v>0</v>
          </cell>
          <cell r="D289" t="str">
            <v>SAUCEDO GUTIERREZ DIANA VICTORIA</v>
          </cell>
          <cell r="E289" t="str">
            <v>DIF</v>
          </cell>
          <cell r="F289" t="str">
            <v>ATENCION PERSONAS JOVENES</v>
          </cell>
          <cell r="G289" t="str">
            <v>AUXILIAR ADMINISTRATIVO</v>
          </cell>
          <cell r="H289" t="str">
            <v>2901004</v>
          </cell>
          <cell r="I289">
            <v>7000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7000</v>
          </cell>
          <cell r="Y289">
            <v>304</v>
          </cell>
          <cell r="Z289">
            <v>154</v>
          </cell>
          <cell r="AA289">
            <v>0</v>
          </cell>
          <cell r="AB289">
            <v>0</v>
          </cell>
          <cell r="AC289">
            <v>0</v>
          </cell>
          <cell r="AD289">
            <v>0</v>
          </cell>
          <cell r="AE289">
            <v>0</v>
          </cell>
          <cell r="AF289">
            <v>0</v>
          </cell>
          <cell r="AG289">
            <v>0</v>
          </cell>
          <cell r="AH289">
            <v>0</v>
          </cell>
          <cell r="AI289">
            <v>0</v>
          </cell>
          <cell r="AJ289">
            <v>0</v>
          </cell>
          <cell r="AK289">
            <v>0</v>
          </cell>
          <cell r="AL289">
            <v>0</v>
          </cell>
          <cell r="AM289">
            <v>458</v>
          </cell>
          <cell r="AN289">
            <v>6542</v>
          </cell>
        </row>
        <row r="290">
          <cell r="A290" t="str">
            <v>EM40181</v>
          </cell>
          <cell r="B290" t="str">
            <v>BAAY850202HCLLLN01</v>
          </cell>
          <cell r="C290">
            <v>0</v>
          </cell>
          <cell r="D290" t="str">
            <v>BLANCO ALVARADO YOANA GUADALUPE</v>
          </cell>
          <cell r="E290" t="str">
            <v>DESARROLLO SOCIAL</v>
          </cell>
          <cell r="F290" t="str">
            <v>DESARROLLO SOCIAL</v>
          </cell>
          <cell r="G290" t="str">
            <v>AUXILIAR ADMINISTRATIVO</v>
          </cell>
          <cell r="H290" t="str">
            <v>1301026</v>
          </cell>
          <cell r="I290">
            <v>5000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5000</v>
          </cell>
          <cell r="Y290">
            <v>14</v>
          </cell>
          <cell r="Z290">
            <v>110</v>
          </cell>
          <cell r="AA290">
            <v>200</v>
          </cell>
          <cell r="AB290">
            <v>0</v>
          </cell>
          <cell r="AC290">
            <v>0</v>
          </cell>
          <cell r="AD290">
            <v>0</v>
          </cell>
          <cell r="AE290">
            <v>0</v>
          </cell>
          <cell r="AF290">
            <v>0</v>
          </cell>
          <cell r="AG290">
            <v>0</v>
          </cell>
          <cell r="AH290">
            <v>0</v>
          </cell>
          <cell r="AI290">
            <v>0</v>
          </cell>
          <cell r="AJ290">
            <v>0</v>
          </cell>
          <cell r="AK290">
            <v>0</v>
          </cell>
          <cell r="AL290">
            <v>0</v>
          </cell>
          <cell r="AM290">
            <v>324</v>
          </cell>
          <cell r="AN290">
            <v>4676</v>
          </cell>
        </row>
        <row r="291">
          <cell r="A291" t="str">
            <v>EM40182</v>
          </cell>
          <cell r="B291" t="str">
            <v>GAGR840404HCLRNY06</v>
          </cell>
          <cell r="C291">
            <v>0</v>
          </cell>
          <cell r="D291" t="str">
            <v>GARCIA GONZALEZ RAYMUNDO</v>
          </cell>
          <cell r="E291" t="str">
            <v>DESARROLLO SOCIAL</v>
          </cell>
          <cell r="F291" t="str">
            <v>REGULARIZACION TENENCIA DE LA TIERRA</v>
          </cell>
          <cell r="G291" t="str">
            <v>ASISTENTE PROGRAMA</v>
          </cell>
          <cell r="H291" t="str">
            <v>1308023</v>
          </cell>
          <cell r="I291">
            <v>8000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8000</v>
          </cell>
          <cell r="Y291">
            <v>698</v>
          </cell>
          <cell r="Z291">
            <v>176</v>
          </cell>
          <cell r="AA291">
            <v>200</v>
          </cell>
          <cell r="AB291">
            <v>0</v>
          </cell>
          <cell r="AC291">
            <v>0</v>
          </cell>
          <cell r="AD291">
            <v>0</v>
          </cell>
          <cell r="AE291">
            <v>0</v>
          </cell>
          <cell r="AF291">
            <v>0</v>
          </cell>
          <cell r="AG291">
            <v>0</v>
          </cell>
          <cell r="AH291">
            <v>0</v>
          </cell>
          <cell r="AI291">
            <v>0</v>
          </cell>
          <cell r="AJ291">
            <v>0</v>
          </cell>
          <cell r="AK291">
            <v>0</v>
          </cell>
          <cell r="AL291">
            <v>0</v>
          </cell>
          <cell r="AM291">
            <v>1074</v>
          </cell>
          <cell r="AN291">
            <v>6926</v>
          </cell>
        </row>
        <row r="292">
          <cell r="A292" t="str">
            <v>EM40183</v>
          </cell>
          <cell r="B292" t="str">
            <v>GAGL841030MCLNNL09</v>
          </cell>
          <cell r="C292">
            <v>0</v>
          </cell>
          <cell r="D292" t="str">
            <v>GAONA GONZALEZ LILIANA</v>
          </cell>
          <cell r="E292" t="str">
            <v>DESARROLLO SOCIAL</v>
          </cell>
          <cell r="F292" t="str">
            <v>REGULARIZACION TENENCIA DE LA TIERRA</v>
          </cell>
          <cell r="G292" t="str">
            <v>ASISTENTE PROGRAMA</v>
          </cell>
          <cell r="H292" t="str">
            <v>1308023</v>
          </cell>
          <cell r="I292">
            <v>3000</v>
          </cell>
          <cell r="J292">
            <v>0</v>
          </cell>
          <cell r="K292">
            <v>0</v>
          </cell>
          <cell r="L292">
            <v>0</v>
          </cell>
          <cell r="M292">
            <v>0</v>
          </cell>
          <cell r="N292">
            <v>0</v>
          </cell>
          <cell r="O292">
            <v>232</v>
          </cell>
          <cell r="P292">
            <v>0</v>
          </cell>
          <cell r="Q292">
            <v>0</v>
          </cell>
          <cell r="R292">
            <v>0</v>
          </cell>
          <cell r="S292">
            <v>0</v>
          </cell>
          <cell r="T292">
            <v>0</v>
          </cell>
          <cell r="U292">
            <v>0</v>
          </cell>
          <cell r="V292">
            <v>0</v>
          </cell>
          <cell r="W292">
            <v>0</v>
          </cell>
          <cell r="X292">
            <v>3232</v>
          </cell>
          <cell r="Y292">
            <v>0</v>
          </cell>
          <cell r="Z292">
            <v>66</v>
          </cell>
          <cell r="AA292">
            <v>100</v>
          </cell>
          <cell r="AB292">
            <v>0</v>
          </cell>
          <cell r="AC292">
            <v>0</v>
          </cell>
          <cell r="AD292">
            <v>0</v>
          </cell>
          <cell r="AE292">
            <v>0</v>
          </cell>
          <cell r="AF292">
            <v>0</v>
          </cell>
          <cell r="AG292">
            <v>0</v>
          </cell>
          <cell r="AH292">
            <v>0</v>
          </cell>
          <cell r="AI292">
            <v>0</v>
          </cell>
          <cell r="AJ292">
            <v>0</v>
          </cell>
          <cell r="AK292">
            <v>0</v>
          </cell>
          <cell r="AL292">
            <v>0</v>
          </cell>
          <cell r="AM292">
            <v>166</v>
          </cell>
          <cell r="AN292">
            <v>3066</v>
          </cell>
        </row>
        <row r="293">
          <cell r="A293" t="str">
            <v>EM40184</v>
          </cell>
          <cell r="B293" t="str">
            <v>CAVJ561024HCLLLS00</v>
          </cell>
          <cell r="C293">
            <v>0</v>
          </cell>
          <cell r="D293" t="str">
            <v>CALDERON VALVERDE JOSÉ LEONEL</v>
          </cell>
          <cell r="E293" t="str">
            <v>DESARROLLO SOCIAL</v>
          </cell>
          <cell r="F293" t="str">
            <v>REGULARIZACION TENENCIA DE LA TIERRA</v>
          </cell>
          <cell r="G293" t="str">
            <v>ASISTENTE PROGRAMA</v>
          </cell>
          <cell r="H293" t="str">
            <v>1308023</v>
          </cell>
          <cell r="I293">
            <v>5000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5000</v>
          </cell>
          <cell r="Y293">
            <v>14</v>
          </cell>
          <cell r="Z293">
            <v>110</v>
          </cell>
          <cell r="AA293">
            <v>200</v>
          </cell>
          <cell r="AB293">
            <v>0</v>
          </cell>
          <cell r="AC293">
            <v>0</v>
          </cell>
          <cell r="AD293">
            <v>0</v>
          </cell>
          <cell r="AE293">
            <v>0</v>
          </cell>
          <cell r="AF293">
            <v>0</v>
          </cell>
          <cell r="AG293">
            <v>0</v>
          </cell>
          <cell r="AH293">
            <v>0</v>
          </cell>
          <cell r="AI293">
            <v>0</v>
          </cell>
          <cell r="AJ293">
            <v>0</v>
          </cell>
          <cell r="AK293">
            <v>0</v>
          </cell>
          <cell r="AL293">
            <v>0</v>
          </cell>
          <cell r="AM293">
            <v>324</v>
          </cell>
          <cell r="AN293">
            <v>4676</v>
          </cell>
        </row>
        <row r="294">
          <cell r="A294" t="str">
            <v>EM40185</v>
          </cell>
          <cell r="B294" t="str">
            <v>TOVD951222MCLRDN08</v>
          </cell>
          <cell r="C294">
            <v>0</v>
          </cell>
          <cell r="D294" t="str">
            <v>TORRES VIDALES DIANA GUADALUPE</v>
          </cell>
          <cell r="E294" t="str">
            <v>DESARROLLO SOCIAL</v>
          </cell>
          <cell r="F294" t="str">
            <v>REGULARIZACION TENENCIA DE LA TIERRA</v>
          </cell>
          <cell r="G294" t="str">
            <v>ASISTENTE PROGRAMA</v>
          </cell>
          <cell r="H294" t="str">
            <v>1308023</v>
          </cell>
          <cell r="I294">
            <v>4000</v>
          </cell>
          <cell r="J294">
            <v>0</v>
          </cell>
          <cell r="K294">
            <v>0</v>
          </cell>
          <cell r="L294">
            <v>0</v>
          </cell>
          <cell r="M294">
            <v>0</v>
          </cell>
          <cell r="N294">
            <v>0</v>
          </cell>
          <cell r="O294">
            <v>144</v>
          </cell>
          <cell r="P294">
            <v>0</v>
          </cell>
          <cell r="Q294">
            <v>0</v>
          </cell>
          <cell r="R294">
            <v>0</v>
          </cell>
          <cell r="S294">
            <v>0</v>
          </cell>
          <cell r="T294">
            <v>0</v>
          </cell>
          <cell r="U294">
            <v>0</v>
          </cell>
          <cell r="V294">
            <v>0</v>
          </cell>
          <cell r="W294">
            <v>0</v>
          </cell>
          <cell r="X294">
            <v>4144</v>
          </cell>
          <cell r="Y294">
            <v>0</v>
          </cell>
          <cell r="Z294">
            <v>88</v>
          </cell>
          <cell r="AA294">
            <v>100</v>
          </cell>
          <cell r="AB294">
            <v>0</v>
          </cell>
          <cell r="AC294">
            <v>0</v>
          </cell>
          <cell r="AD294">
            <v>0</v>
          </cell>
          <cell r="AE294">
            <v>0</v>
          </cell>
          <cell r="AF294">
            <v>0</v>
          </cell>
          <cell r="AG294">
            <v>0</v>
          </cell>
          <cell r="AH294">
            <v>0</v>
          </cell>
          <cell r="AI294">
            <v>0</v>
          </cell>
          <cell r="AJ294">
            <v>0</v>
          </cell>
          <cell r="AK294">
            <v>0</v>
          </cell>
          <cell r="AL294">
            <v>0</v>
          </cell>
          <cell r="AM294">
            <v>188</v>
          </cell>
          <cell r="AN294">
            <v>3956</v>
          </cell>
        </row>
        <row r="295">
          <cell r="A295" t="str">
            <v>EM40186</v>
          </cell>
          <cell r="B295" t="str">
            <v>MORY680424MCLNSL16</v>
          </cell>
          <cell r="C295">
            <v>0</v>
          </cell>
          <cell r="D295" t="str">
            <v>MONCADA RESENDEZ YOLANDA</v>
          </cell>
          <cell r="E295" t="str">
            <v>DESARROLLO SOCIAL</v>
          </cell>
          <cell r="F295" t="str">
            <v>EDUCACION</v>
          </cell>
          <cell r="G295" t="str">
            <v>AUXILIAR OPERATIVO</v>
          </cell>
          <cell r="H295" t="str">
            <v>1305008</v>
          </cell>
          <cell r="I295">
            <v>5000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5000</v>
          </cell>
          <cell r="Y295">
            <v>14</v>
          </cell>
          <cell r="Z295">
            <v>110</v>
          </cell>
          <cell r="AA295">
            <v>200</v>
          </cell>
          <cell r="AB295">
            <v>0</v>
          </cell>
          <cell r="AC295">
            <v>0</v>
          </cell>
          <cell r="AD295">
            <v>0</v>
          </cell>
          <cell r="AE295">
            <v>0</v>
          </cell>
          <cell r="AF295">
            <v>0</v>
          </cell>
          <cell r="AG295">
            <v>0</v>
          </cell>
          <cell r="AH295">
            <v>0</v>
          </cell>
          <cell r="AI295">
            <v>0</v>
          </cell>
          <cell r="AJ295">
            <v>0</v>
          </cell>
          <cell r="AK295">
            <v>0</v>
          </cell>
          <cell r="AL295">
            <v>0</v>
          </cell>
          <cell r="AM295">
            <v>324</v>
          </cell>
          <cell r="AN295">
            <v>4676</v>
          </cell>
        </row>
        <row r="296">
          <cell r="A296" t="str">
            <v>EM40187</v>
          </cell>
          <cell r="B296" t="str">
            <v>PAMA900925MCLLRR03</v>
          </cell>
          <cell r="C296">
            <v>0</v>
          </cell>
          <cell r="D296" t="str">
            <v>PALACIOS MARQUEZ ARACELY GUADALUPE</v>
          </cell>
          <cell r="E296" t="str">
            <v>SECRETARIA TECNICA</v>
          </cell>
          <cell r="F296" t="str">
            <v>FOMENTO ECONOMICO</v>
          </cell>
          <cell r="G296" t="str">
            <v>AUXILIAR OPERATIVO</v>
          </cell>
          <cell r="H296" t="str">
            <v>3002010</v>
          </cell>
          <cell r="I296">
            <v>5400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5400</v>
          </cell>
          <cell r="Y296">
            <v>88</v>
          </cell>
          <cell r="Z296">
            <v>118</v>
          </cell>
          <cell r="AA296">
            <v>200</v>
          </cell>
          <cell r="AB296">
            <v>0</v>
          </cell>
          <cell r="AC296">
            <v>0</v>
          </cell>
          <cell r="AD296">
            <v>0</v>
          </cell>
          <cell r="AE296">
            <v>0</v>
          </cell>
          <cell r="AF296">
            <v>0</v>
          </cell>
          <cell r="AG296">
            <v>0</v>
          </cell>
          <cell r="AH296">
            <v>0</v>
          </cell>
          <cell r="AI296">
            <v>0</v>
          </cell>
          <cell r="AJ296">
            <v>0</v>
          </cell>
          <cell r="AK296">
            <v>0</v>
          </cell>
          <cell r="AL296">
            <v>0</v>
          </cell>
          <cell r="AM296">
            <v>406</v>
          </cell>
          <cell r="AN296">
            <v>4994</v>
          </cell>
        </row>
        <row r="297">
          <cell r="A297" t="str">
            <v>EM40188</v>
          </cell>
          <cell r="B297" t="str">
            <v>JUAL900205HCLRGS06</v>
          </cell>
          <cell r="C297">
            <v>0</v>
          </cell>
          <cell r="D297" t="str">
            <v>JUAREZ AGUILAR LUIS EDUARDO </v>
          </cell>
          <cell r="E297" t="str">
            <v>DESARROLLO SOCIAL</v>
          </cell>
          <cell r="F297" t="str">
            <v>SALUD</v>
          </cell>
          <cell r="G297" t="str">
            <v>AUXILIAR OPERATIVO</v>
          </cell>
          <cell r="H297" t="str">
            <v>1303021</v>
          </cell>
          <cell r="I297">
            <v>7000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7000</v>
          </cell>
          <cell r="Y297">
            <v>948</v>
          </cell>
          <cell r="Z297">
            <v>77</v>
          </cell>
          <cell r="AA297">
            <v>0</v>
          </cell>
          <cell r="AB297">
            <v>0</v>
          </cell>
          <cell r="AC297">
            <v>0</v>
          </cell>
          <cell r="AD297">
            <v>0</v>
          </cell>
          <cell r="AE297">
            <v>0</v>
          </cell>
          <cell r="AF297">
            <v>0</v>
          </cell>
          <cell r="AG297">
            <v>0</v>
          </cell>
          <cell r="AH297">
            <v>0</v>
          </cell>
          <cell r="AI297">
            <v>0</v>
          </cell>
          <cell r="AJ297">
            <v>0</v>
          </cell>
          <cell r="AK297">
            <v>0</v>
          </cell>
          <cell r="AL297">
            <v>0</v>
          </cell>
          <cell r="AM297">
            <v>1025</v>
          </cell>
          <cell r="AN297">
            <v>5975</v>
          </cell>
        </row>
        <row r="298">
          <cell r="A298" t="str">
            <v>EM40189</v>
          </cell>
          <cell r="B298" t="str">
            <v>BASV920703MCLLLL04</v>
          </cell>
          <cell r="C298">
            <v>0</v>
          </cell>
          <cell r="D298" t="str">
            <v>BLANCO SOLIS VALERIA YOSELIN </v>
          </cell>
          <cell r="E298" t="str">
            <v>DESARROLLO SOCIAL</v>
          </cell>
          <cell r="F298" t="str">
            <v>SALUD</v>
          </cell>
          <cell r="G298" t="str">
            <v>AUXILIAR OPERATIVO</v>
          </cell>
          <cell r="H298" t="str">
            <v>1303021</v>
          </cell>
          <cell r="I298">
            <v>3500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3500</v>
          </cell>
          <cell r="Y298">
            <v>152</v>
          </cell>
          <cell r="Z298">
            <v>77</v>
          </cell>
          <cell r="AA298">
            <v>0</v>
          </cell>
          <cell r="AB298">
            <v>0</v>
          </cell>
          <cell r="AC298">
            <v>0</v>
          </cell>
          <cell r="AD298">
            <v>0</v>
          </cell>
          <cell r="AE298">
            <v>0</v>
          </cell>
          <cell r="AF298">
            <v>0</v>
          </cell>
          <cell r="AG298">
            <v>0</v>
          </cell>
          <cell r="AH298">
            <v>0</v>
          </cell>
          <cell r="AI298">
            <v>0</v>
          </cell>
          <cell r="AJ298">
            <v>0</v>
          </cell>
          <cell r="AK298">
            <v>0</v>
          </cell>
          <cell r="AL298">
            <v>0</v>
          </cell>
          <cell r="AM298">
            <v>229</v>
          </cell>
          <cell r="AN298">
            <v>3271</v>
          </cell>
        </row>
        <row r="299">
          <cell r="A299" t="str">
            <v>EM40190</v>
          </cell>
          <cell r="B299" t="str">
            <v>TOGY890303MCLRNJ00</v>
          </cell>
          <cell r="C299">
            <v>0</v>
          </cell>
          <cell r="D299" t="str">
            <v>TORRES GAONA YAJAIRA </v>
          </cell>
          <cell r="E299" t="str">
            <v>DESARROLLO SOCIAL</v>
          </cell>
          <cell r="F299" t="str">
            <v>SALUD</v>
          </cell>
          <cell r="G299" t="str">
            <v>AUXILIAR OPERATIVO</v>
          </cell>
          <cell r="H299" t="str">
            <v>1303021</v>
          </cell>
          <cell r="I299">
            <v>7000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7000</v>
          </cell>
          <cell r="Y299">
            <v>948</v>
          </cell>
          <cell r="Z299">
            <v>154</v>
          </cell>
          <cell r="AA299">
            <v>0</v>
          </cell>
          <cell r="AB299">
            <v>0</v>
          </cell>
          <cell r="AC299">
            <v>0</v>
          </cell>
          <cell r="AD299">
            <v>0</v>
          </cell>
          <cell r="AE299">
            <v>0</v>
          </cell>
          <cell r="AF299">
            <v>0</v>
          </cell>
          <cell r="AG299">
            <v>0</v>
          </cell>
          <cell r="AH299">
            <v>0</v>
          </cell>
          <cell r="AI299">
            <v>0</v>
          </cell>
          <cell r="AJ299">
            <v>0</v>
          </cell>
          <cell r="AK299">
            <v>0</v>
          </cell>
          <cell r="AL299">
            <v>0</v>
          </cell>
          <cell r="AM299">
            <v>1102</v>
          </cell>
          <cell r="AN299">
            <v>5898</v>
          </cell>
        </row>
        <row r="300">
          <cell r="A300" t="str">
            <v>EM40191</v>
          </cell>
          <cell r="B300" t="str">
            <v>MAEG840221HCLCSR</v>
          </cell>
          <cell r="C300">
            <v>0</v>
          </cell>
          <cell r="D300" t="str">
            <v>MACIAS ESQUIVEL GERARDO</v>
          </cell>
          <cell r="E300" t="str">
            <v>SECRETARIA DEL AYUNTAMIENTO</v>
          </cell>
          <cell r="F300" t="str">
            <v>SEGURIDAD PUBLICA</v>
          </cell>
          <cell r="G300" t="str">
            <v>POLICIA</v>
          </cell>
          <cell r="H300" t="str">
            <v>1206018</v>
          </cell>
          <cell r="I300">
            <v>4000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4000</v>
          </cell>
          <cell r="Y300">
            <v>349</v>
          </cell>
          <cell r="Z300">
            <v>88</v>
          </cell>
          <cell r="AA300">
            <v>0</v>
          </cell>
          <cell r="AB300">
            <v>0</v>
          </cell>
          <cell r="AC300">
            <v>0</v>
          </cell>
          <cell r="AD300">
            <v>0</v>
          </cell>
          <cell r="AE300">
            <v>0</v>
          </cell>
          <cell r="AF300">
            <v>0</v>
          </cell>
          <cell r="AG300">
            <v>0</v>
          </cell>
          <cell r="AH300">
            <v>0</v>
          </cell>
          <cell r="AI300">
            <v>0</v>
          </cell>
          <cell r="AJ300">
            <v>0</v>
          </cell>
          <cell r="AK300">
            <v>0</v>
          </cell>
          <cell r="AL300">
            <v>0</v>
          </cell>
          <cell r="AM300">
            <v>437</v>
          </cell>
          <cell r="AN300">
            <v>3563</v>
          </cell>
        </row>
        <row r="301">
          <cell r="A301" t="str">
            <v>EM40192</v>
          </cell>
          <cell r="B301" t="str">
            <v>EAEJ741109HCLSSS09</v>
          </cell>
          <cell r="C301">
            <v>0</v>
          </cell>
          <cell r="D301" t="str">
            <v>ESTRADA ESMERALDA JOSE RAYMUNDO</v>
          </cell>
          <cell r="E301" t="str">
            <v>SECRETARIA DEL AYUNTAMIENTO</v>
          </cell>
          <cell r="F301" t="str">
            <v>SEGURIDAD PUBLICA</v>
          </cell>
          <cell r="G301" t="str">
            <v>POLICIA</v>
          </cell>
          <cell r="H301" t="str">
            <v>1206018</v>
          </cell>
          <cell r="I301">
            <v>4000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4000</v>
          </cell>
          <cell r="Y301">
            <v>349</v>
          </cell>
          <cell r="Z301">
            <v>88</v>
          </cell>
          <cell r="AA301">
            <v>0</v>
          </cell>
          <cell r="AB301">
            <v>0</v>
          </cell>
          <cell r="AC301">
            <v>0</v>
          </cell>
          <cell r="AD301">
            <v>0</v>
          </cell>
          <cell r="AE301">
            <v>0</v>
          </cell>
          <cell r="AF301">
            <v>0</v>
          </cell>
          <cell r="AG301">
            <v>0</v>
          </cell>
          <cell r="AH301">
            <v>0</v>
          </cell>
          <cell r="AI301">
            <v>0</v>
          </cell>
          <cell r="AJ301">
            <v>0</v>
          </cell>
          <cell r="AK301">
            <v>0</v>
          </cell>
          <cell r="AL301">
            <v>0</v>
          </cell>
          <cell r="AM301">
            <v>437</v>
          </cell>
          <cell r="AN301">
            <v>3563</v>
          </cell>
        </row>
        <row r="302">
          <cell r="A302" t="str">
            <v>EM40193</v>
          </cell>
          <cell r="B302" t="str">
            <v>BALG870101MCHRPR03</v>
          </cell>
          <cell r="C302">
            <v>0</v>
          </cell>
          <cell r="D302" t="str">
            <v>BARRON LOPEZ GERARDO DE JESUS</v>
          </cell>
          <cell r="E302" t="str">
            <v>SECRETARIA DEL AYUNTAMIENTO</v>
          </cell>
          <cell r="F302" t="str">
            <v>SEGURIDAD PUBLICA</v>
          </cell>
          <cell r="G302" t="str">
            <v>POLICIA</v>
          </cell>
          <cell r="H302" t="str">
            <v>1206018</v>
          </cell>
          <cell r="I302">
            <v>4000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4000</v>
          </cell>
          <cell r="Y302">
            <v>349</v>
          </cell>
          <cell r="Z302">
            <v>88</v>
          </cell>
          <cell r="AA302">
            <v>0</v>
          </cell>
          <cell r="AB302">
            <v>0</v>
          </cell>
          <cell r="AC302">
            <v>0</v>
          </cell>
          <cell r="AD302">
            <v>0</v>
          </cell>
          <cell r="AE302">
            <v>0</v>
          </cell>
          <cell r="AF302">
            <v>0</v>
          </cell>
          <cell r="AG302">
            <v>0</v>
          </cell>
          <cell r="AH302">
            <v>0</v>
          </cell>
          <cell r="AI302">
            <v>0</v>
          </cell>
          <cell r="AJ302">
            <v>0</v>
          </cell>
          <cell r="AK302">
            <v>0</v>
          </cell>
          <cell r="AL302">
            <v>0</v>
          </cell>
          <cell r="AM302">
            <v>437</v>
          </cell>
          <cell r="AN302">
            <v>3563</v>
          </cell>
        </row>
        <row r="303">
          <cell r="A303" t="str">
            <v>EM40194</v>
          </cell>
          <cell r="B303" t="str">
            <v>PECO870817HCLRRM09</v>
          </cell>
          <cell r="C303">
            <v>0</v>
          </cell>
          <cell r="D303" t="str">
            <v>PEREZ CERDA OMAR ANTONIO</v>
          </cell>
          <cell r="E303" t="str">
            <v>SECRETARIA DEL AYUNTAMIENTO</v>
          </cell>
          <cell r="F303" t="str">
            <v>SEGURIDAD PUBLICA</v>
          </cell>
          <cell r="G303" t="str">
            <v>POLICIA</v>
          </cell>
          <cell r="H303" t="str">
            <v>1206018</v>
          </cell>
          <cell r="I303">
            <v>4000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4000</v>
          </cell>
          <cell r="Y303">
            <v>349</v>
          </cell>
          <cell r="Z303">
            <v>88</v>
          </cell>
          <cell r="AA303">
            <v>0</v>
          </cell>
          <cell r="AB303">
            <v>0</v>
          </cell>
          <cell r="AC303">
            <v>0</v>
          </cell>
          <cell r="AD303">
            <v>0</v>
          </cell>
          <cell r="AE303">
            <v>0</v>
          </cell>
          <cell r="AF303">
            <v>0</v>
          </cell>
          <cell r="AG303">
            <v>0</v>
          </cell>
          <cell r="AH303">
            <v>0</v>
          </cell>
          <cell r="AI303">
            <v>0</v>
          </cell>
          <cell r="AJ303">
            <v>0</v>
          </cell>
          <cell r="AK303">
            <v>0</v>
          </cell>
          <cell r="AL303">
            <v>0</v>
          </cell>
          <cell r="AM303">
            <v>437</v>
          </cell>
          <cell r="AN303">
            <v>3563</v>
          </cell>
        </row>
        <row r="304">
          <cell r="A304" t="str">
            <v>EM40195</v>
          </cell>
          <cell r="C304">
            <v>0</v>
          </cell>
          <cell r="D304" t="str">
            <v>RAMIREZ TORRES JOSE ALFREDO</v>
          </cell>
          <cell r="E304" t="str">
            <v>SECRETARIA DEL AYUNTAMIENTO</v>
          </cell>
          <cell r="F304" t="str">
            <v>SEGURIDAD PUBLICA</v>
          </cell>
          <cell r="G304" t="str">
            <v>POLICIA</v>
          </cell>
          <cell r="H304" t="str">
            <v>1206018</v>
          </cell>
          <cell r="I304">
            <v>4000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4000</v>
          </cell>
          <cell r="Y304">
            <v>349</v>
          </cell>
          <cell r="Z304">
            <v>88</v>
          </cell>
          <cell r="AA304">
            <v>0</v>
          </cell>
          <cell r="AB304">
            <v>0</v>
          </cell>
          <cell r="AC304">
            <v>0</v>
          </cell>
          <cell r="AD304">
            <v>0</v>
          </cell>
          <cell r="AE304">
            <v>0</v>
          </cell>
          <cell r="AF304">
            <v>0</v>
          </cell>
          <cell r="AG304">
            <v>0</v>
          </cell>
          <cell r="AH304">
            <v>0</v>
          </cell>
          <cell r="AI304">
            <v>0</v>
          </cell>
          <cell r="AJ304">
            <v>0</v>
          </cell>
          <cell r="AK304">
            <v>0</v>
          </cell>
          <cell r="AL304">
            <v>0</v>
          </cell>
          <cell r="AM304">
            <v>437</v>
          </cell>
          <cell r="AN304">
            <v>3563</v>
          </cell>
        </row>
        <row r="305">
          <cell r="A305" t="str">
            <v>EM40196</v>
          </cell>
          <cell r="B305" t="str">
            <v>TOMV820318HCLRNC06</v>
          </cell>
          <cell r="C305">
            <v>0</v>
          </cell>
          <cell r="D305" t="str">
            <v>TORRES MONCADA VICTOR EDUARDO</v>
          </cell>
          <cell r="E305" t="str">
            <v>SECRETARIA DEL AYUNTAMIENTO</v>
          </cell>
          <cell r="F305" t="str">
            <v>SEGURIDAD PUBLICA</v>
          </cell>
          <cell r="G305" t="str">
            <v>POLICIA</v>
          </cell>
          <cell r="H305" t="str">
            <v>1206018</v>
          </cell>
          <cell r="I305">
            <v>4000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4000</v>
          </cell>
          <cell r="Y305">
            <v>349</v>
          </cell>
          <cell r="Z305">
            <v>88</v>
          </cell>
          <cell r="AA305">
            <v>0</v>
          </cell>
          <cell r="AB305">
            <v>0</v>
          </cell>
          <cell r="AC305">
            <v>0</v>
          </cell>
          <cell r="AD305">
            <v>0</v>
          </cell>
          <cell r="AE305">
            <v>0</v>
          </cell>
          <cell r="AF305">
            <v>0</v>
          </cell>
          <cell r="AG305">
            <v>0</v>
          </cell>
          <cell r="AH305">
            <v>0</v>
          </cell>
          <cell r="AI305">
            <v>0</v>
          </cell>
          <cell r="AJ305">
            <v>0</v>
          </cell>
          <cell r="AK305">
            <v>0</v>
          </cell>
          <cell r="AL305">
            <v>0</v>
          </cell>
          <cell r="AM305">
            <v>437</v>
          </cell>
          <cell r="AN305">
            <v>3563</v>
          </cell>
        </row>
        <row r="306">
          <cell r="A306" t="str">
            <v>EM40197</v>
          </cell>
          <cell r="B306" t="str">
            <v>EUGA760221HDFSRD05</v>
          </cell>
          <cell r="C306">
            <v>0</v>
          </cell>
          <cell r="D306" t="str">
            <v>ESCUDERO GARZA ADRIAN LENIN</v>
          </cell>
          <cell r="E306" t="str">
            <v>SECRETARIA DEL AYUNTAMIENTO</v>
          </cell>
          <cell r="F306" t="str">
            <v>SEGURIDAD PUBLICA</v>
          </cell>
          <cell r="G306" t="str">
            <v>POLICIA</v>
          </cell>
          <cell r="H306" t="str">
            <v>1206018</v>
          </cell>
          <cell r="I306">
            <v>4000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4000</v>
          </cell>
          <cell r="Y306">
            <v>349</v>
          </cell>
          <cell r="Z306">
            <v>88</v>
          </cell>
          <cell r="AA306">
            <v>0</v>
          </cell>
          <cell r="AB306">
            <v>0</v>
          </cell>
          <cell r="AC306">
            <v>0</v>
          </cell>
          <cell r="AD306">
            <v>0</v>
          </cell>
          <cell r="AE306">
            <v>0</v>
          </cell>
          <cell r="AF306">
            <v>0</v>
          </cell>
          <cell r="AG306">
            <v>0</v>
          </cell>
          <cell r="AH306">
            <v>0</v>
          </cell>
          <cell r="AI306">
            <v>0</v>
          </cell>
          <cell r="AJ306">
            <v>0</v>
          </cell>
          <cell r="AK306">
            <v>0</v>
          </cell>
          <cell r="AL306">
            <v>0</v>
          </cell>
          <cell r="AM306">
            <v>437</v>
          </cell>
          <cell r="AN306">
            <v>3563</v>
          </cell>
        </row>
        <row r="307">
          <cell r="A307" t="str">
            <v>EM40198</v>
          </cell>
          <cell r="C307">
            <v>0</v>
          </cell>
          <cell r="D307" t="str">
            <v>RUIZ BOCANEGRA LUIS ANGEL</v>
          </cell>
          <cell r="E307" t="str">
            <v>SECRETARIA DEL AYUNTAMIENTO</v>
          </cell>
          <cell r="F307" t="str">
            <v>SEGURIDAD PUBLICA</v>
          </cell>
          <cell r="G307" t="str">
            <v>POLICIA</v>
          </cell>
          <cell r="H307" t="str">
            <v>1206018</v>
          </cell>
          <cell r="I307">
            <v>4000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4000</v>
          </cell>
          <cell r="Y307">
            <v>349</v>
          </cell>
          <cell r="Z307">
            <v>88</v>
          </cell>
          <cell r="AA307">
            <v>0</v>
          </cell>
          <cell r="AB307">
            <v>0</v>
          </cell>
          <cell r="AC307">
            <v>0</v>
          </cell>
          <cell r="AD307">
            <v>0</v>
          </cell>
          <cell r="AE307">
            <v>0</v>
          </cell>
          <cell r="AF307">
            <v>0</v>
          </cell>
          <cell r="AG307">
            <v>0</v>
          </cell>
          <cell r="AH307">
            <v>0</v>
          </cell>
          <cell r="AI307">
            <v>0</v>
          </cell>
          <cell r="AJ307">
            <v>0</v>
          </cell>
          <cell r="AK307">
            <v>0</v>
          </cell>
          <cell r="AL307">
            <v>0</v>
          </cell>
          <cell r="AM307">
            <v>437</v>
          </cell>
          <cell r="AN307">
            <v>3563</v>
          </cell>
        </row>
        <row r="308">
          <cell r="D308" t="str">
            <v>IMSS</v>
          </cell>
          <cell r="W308">
            <v>423376.14</v>
          </cell>
          <cell r="X308">
            <v>423376.14</v>
          </cell>
          <cell r="AM308">
            <v>0</v>
          </cell>
          <cell r="AN308">
            <v>423376.14</v>
          </cell>
        </row>
        <row r="309">
          <cell r="I309">
            <v>2053831</v>
          </cell>
          <cell r="J309">
            <v>0</v>
          </cell>
          <cell r="K309">
            <v>0</v>
          </cell>
          <cell r="L309">
            <v>62404.23</v>
          </cell>
          <cell r="M309">
            <v>26000</v>
          </cell>
          <cell r="N309">
            <v>23750</v>
          </cell>
          <cell r="O309">
            <v>13426</v>
          </cell>
          <cell r="P309">
            <v>2000</v>
          </cell>
          <cell r="Q309">
            <v>1678</v>
          </cell>
          <cell r="R309">
            <v>0</v>
          </cell>
          <cell r="S309">
            <v>3720</v>
          </cell>
          <cell r="T309">
            <v>-5973</v>
          </cell>
          <cell r="U309">
            <v>14795</v>
          </cell>
          <cell r="V309">
            <v>3567</v>
          </cell>
          <cell r="W309">
            <v>423376.14</v>
          </cell>
          <cell r="X309">
            <v>2622574.37</v>
          </cell>
          <cell r="Y309">
            <v>177327</v>
          </cell>
          <cell r="Z309">
            <v>42170</v>
          </cell>
          <cell r="AA309">
            <v>23250</v>
          </cell>
          <cell r="AB309">
            <v>5800</v>
          </cell>
          <cell r="AC309">
            <v>1270</v>
          </cell>
          <cell r="AD309">
            <v>1658</v>
          </cell>
          <cell r="AE309">
            <v>15455</v>
          </cell>
          <cell r="AF309">
            <v>6402</v>
          </cell>
          <cell r="AG309">
            <v>326</v>
          </cell>
          <cell r="AH309">
            <v>200</v>
          </cell>
          <cell r="AI309">
            <v>1226</v>
          </cell>
          <cell r="AJ309">
            <v>0</v>
          </cell>
          <cell r="AK309">
            <v>3567</v>
          </cell>
          <cell r="AL309">
            <v>30</v>
          </cell>
          <cell r="AM309">
            <v>278681</v>
          </cell>
          <cell r="AN309">
            <v>2343893.37</v>
          </cell>
        </row>
        <row r="310">
          <cell r="V310">
            <v>7134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3"/>
  <sheetViews>
    <sheetView tabSelected="1" zoomScalePageLayoutView="0" workbookViewId="0" topLeftCell="A358">
      <selection activeCell="D402" sqref="D402"/>
    </sheetView>
  </sheetViews>
  <sheetFormatPr defaultColWidth="11.421875" defaultRowHeight="15"/>
  <cols>
    <col min="1" max="1" width="33.421875" style="0" bestFit="1" customWidth="1"/>
    <col min="2" max="2" width="18.7109375" style="0" customWidth="1"/>
    <col min="3" max="3" width="17.421875" style="0" customWidth="1"/>
    <col min="4" max="4" width="16.57421875" style="0" customWidth="1"/>
    <col min="5" max="5" width="14.140625" style="0" bestFit="1" customWidth="1"/>
    <col min="6" max="6" width="17.28125" style="0" customWidth="1"/>
  </cols>
  <sheetData>
    <row r="1" spans="1:8" ht="19.5">
      <c r="A1" s="14" t="s">
        <v>0</v>
      </c>
      <c r="B1" s="14"/>
      <c r="C1" s="14"/>
      <c r="D1" s="14"/>
      <c r="E1" s="14"/>
      <c r="F1" s="14"/>
      <c r="G1" s="14"/>
      <c r="H1" s="14"/>
    </row>
    <row r="2" spans="1:8" ht="19.5">
      <c r="A2" s="14" t="s">
        <v>1</v>
      </c>
      <c r="B2" s="14"/>
      <c r="C2" s="14"/>
      <c r="D2" s="14"/>
      <c r="E2" s="14"/>
      <c r="F2" s="14"/>
      <c r="G2" s="14"/>
      <c r="H2" s="14"/>
    </row>
    <row r="3" spans="1:8" ht="19.5">
      <c r="A3" s="20" t="s">
        <v>32</v>
      </c>
      <c r="B3" s="20"/>
      <c r="C3" s="20"/>
      <c r="D3" s="20"/>
      <c r="E3" s="20"/>
      <c r="F3" s="20"/>
      <c r="G3" s="20"/>
      <c r="H3" s="20"/>
    </row>
    <row r="4" spans="1:8" ht="33.75">
      <c r="A4" s="1" t="s">
        <v>2</v>
      </c>
      <c r="B4" s="1" t="s">
        <v>3</v>
      </c>
      <c r="C4" s="1" t="s">
        <v>4</v>
      </c>
      <c r="D4" s="1" t="s">
        <v>5</v>
      </c>
      <c r="E4" s="1" t="s">
        <v>6</v>
      </c>
      <c r="F4" s="1" t="s">
        <v>7</v>
      </c>
      <c r="G4" s="1" t="s">
        <v>8</v>
      </c>
      <c r="H4" s="1" t="s">
        <v>9</v>
      </c>
    </row>
    <row r="5" spans="1:8" ht="15">
      <c r="A5" s="2" t="s">
        <v>10</v>
      </c>
      <c r="B5" s="3">
        <v>32400</v>
      </c>
      <c r="C5" s="3">
        <v>25100</v>
      </c>
      <c r="D5" s="3"/>
      <c r="E5" s="3">
        <v>0</v>
      </c>
      <c r="F5" s="3"/>
      <c r="G5" s="3">
        <v>0</v>
      </c>
      <c r="H5" s="4">
        <v>1</v>
      </c>
    </row>
    <row r="6" spans="1:8" ht="15">
      <c r="A6" s="2" t="s">
        <v>11</v>
      </c>
      <c r="B6" s="3">
        <v>244400</v>
      </c>
      <c r="C6" s="3">
        <v>196770</v>
      </c>
      <c r="D6" s="3"/>
      <c r="E6" s="3">
        <v>0</v>
      </c>
      <c r="F6" s="3">
        <v>26000</v>
      </c>
      <c r="G6" s="3">
        <v>0</v>
      </c>
      <c r="H6" s="4">
        <v>13</v>
      </c>
    </row>
    <row r="7" spans="1:8" ht="15">
      <c r="A7" s="2" t="s">
        <v>12</v>
      </c>
      <c r="B7" s="3">
        <v>18800</v>
      </c>
      <c r="C7" s="3">
        <v>15010</v>
      </c>
      <c r="D7" s="3"/>
      <c r="E7" s="3">
        <v>0</v>
      </c>
      <c r="F7" s="3">
        <v>2000</v>
      </c>
      <c r="G7" s="3">
        <v>0</v>
      </c>
      <c r="H7" s="4">
        <v>1</v>
      </c>
    </row>
    <row r="8" spans="1:8" ht="15">
      <c r="A8" s="2" t="s">
        <v>13</v>
      </c>
      <c r="B8" s="3">
        <v>94000</v>
      </c>
      <c r="C8" s="3">
        <v>75050</v>
      </c>
      <c r="D8" s="3"/>
      <c r="E8" s="3">
        <v>0</v>
      </c>
      <c r="F8" s="3">
        <v>10000</v>
      </c>
      <c r="G8" s="3">
        <v>0</v>
      </c>
      <c r="H8" s="4">
        <v>5</v>
      </c>
    </row>
    <row r="9" spans="1:8" ht="15">
      <c r="A9" s="2" t="s">
        <v>14</v>
      </c>
      <c r="B9" s="3">
        <v>18800</v>
      </c>
      <c r="C9" s="3">
        <v>14812</v>
      </c>
      <c r="D9" s="3"/>
      <c r="E9" s="3">
        <v>0</v>
      </c>
      <c r="F9" s="3">
        <v>6300</v>
      </c>
      <c r="G9" s="3">
        <v>0</v>
      </c>
      <c r="H9" s="4">
        <v>1</v>
      </c>
    </row>
    <row r="10" spans="1:8" ht="15">
      <c r="A10" s="2" t="s">
        <v>15</v>
      </c>
      <c r="B10" s="3">
        <v>18800</v>
      </c>
      <c r="C10" s="3">
        <v>15010</v>
      </c>
      <c r="D10" s="3"/>
      <c r="E10" s="3">
        <v>0</v>
      </c>
      <c r="F10" s="3">
        <v>2000</v>
      </c>
      <c r="G10" s="3">
        <v>0</v>
      </c>
      <c r="H10" s="4">
        <v>1</v>
      </c>
    </row>
    <row r="11" spans="1:8" ht="15">
      <c r="A11" s="2" t="s">
        <v>16</v>
      </c>
      <c r="B11" s="3">
        <v>226200</v>
      </c>
      <c r="C11" s="3">
        <v>186292</v>
      </c>
      <c r="D11" s="3">
        <v>800</v>
      </c>
      <c r="E11" s="3">
        <v>0</v>
      </c>
      <c r="F11" s="3">
        <v>2000</v>
      </c>
      <c r="G11" s="3">
        <v>0</v>
      </c>
      <c r="H11" s="4">
        <v>21</v>
      </c>
    </row>
    <row r="12" spans="1:8" ht="15">
      <c r="A12" s="2" t="s">
        <v>17</v>
      </c>
      <c r="B12" s="3">
        <v>324200</v>
      </c>
      <c r="C12" s="3">
        <v>293942</v>
      </c>
      <c r="D12" s="3"/>
      <c r="E12" s="3">
        <v>0</v>
      </c>
      <c r="F12" s="3"/>
      <c r="G12" s="3">
        <v>0</v>
      </c>
      <c r="H12" s="4">
        <v>54</v>
      </c>
    </row>
    <row r="13" spans="1:8" ht="15">
      <c r="A13" s="2" t="s">
        <v>18</v>
      </c>
      <c r="B13" s="3">
        <v>120510</v>
      </c>
      <c r="C13" s="3">
        <v>104049.35</v>
      </c>
      <c r="D13" s="3">
        <v>390</v>
      </c>
      <c r="E13" s="3">
        <v>0</v>
      </c>
      <c r="F13" s="3"/>
      <c r="G13" s="3">
        <v>0</v>
      </c>
      <c r="H13" s="4">
        <v>23</v>
      </c>
    </row>
    <row r="14" spans="1:8" ht="15">
      <c r="A14" s="2" t="s">
        <v>19</v>
      </c>
      <c r="B14" s="3">
        <v>52254</v>
      </c>
      <c r="C14" s="3">
        <v>45161</v>
      </c>
      <c r="D14" s="3">
        <v>760</v>
      </c>
      <c r="E14" s="3">
        <v>0</v>
      </c>
      <c r="F14" s="3"/>
      <c r="G14" s="3">
        <v>0</v>
      </c>
      <c r="H14" s="4">
        <v>10</v>
      </c>
    </row>
    <row r="15" spans="1:8" ht="15">
      <c r="A15" s="2" t="s">
        <v>20</v>
      </c>
      <c r="B15" s="3">
        <v>365995</v>
      </c>
      <c r="C15" s="3">
        <v>341652</v>
      </c>
      <c r="D15" s="3">
        <v>4068</v>
      </c>
      <c r="E15" s="3">
        <v>0</v>
      </c>
      <c r="F15" s="3"/>
      <c r="G15" s="3">
        <v>0</v>
      </c>
      <c r="H15" s="4">
        <v>81</v>
      </c>
    </row>
    <row r="16" spans="1:8" ht="15">
      <c r="A16" s="2" t="s">
        <v>21</v>
      </c>
      <c r="B16" s="3">
        <v>31750</v>
      </c>
      <c r="C16" s="3">
        <v>28941</v>
      </c>
      <c r="D16" s="3"/>
      <c r="E16" s="3">
        <v>0</v>
      </c>
      <c r="F16" s="3"/>
      <c r="G16" s="3">
        <v>0</v>
      </c>
      <c r="H16" s="4">
        <v>5</v>
      </c>
    </row>
    <row r="17" spans="1:8" ht="15">
      <c r="A17" s="2" t="s">
        <v>22</v>
      </c>
      <c r="B17" s="3">
        <v>76792</v>
      </c>
      <c r="C17" s="3">
        <v>69487</v>
      </c>
      <c r="D17" s="3"/>
      <c r="E17" s="3">
        <v>0</v>
      </c>
      <c r="F17" s="3"/>
      <c r="G17" s="3">
        <v>0</v>
      </c>
      <c r="H17" s="4">
        <v>24</v>
      </c>
    </row>
    <row r="18" spans="1:8" ht="15">
      <c r="A18" s="2" t="s">
        <v>23</v>
      </c>
      <c r="B18" s="3">
        <v>47092</v>
      </c>
      <c r="C18" s="3">
        <v>39312</v>
      </c>
      <c r="D18" s="3">
        <v>1460</v>
      </c>
      <c r="E18" s="3">
        <v>0</v>
      </c>
      <c r="F18" s="3"/>
      <c r="G18" s="3">
        <v>0</v>
      </c>
      <c r="H18" s="4">
        <v>8</v>
      </c>
    </row>
    <row r="19" spans="1:8" ht="15">
      <c r="A19" s="2" t="s">
        <v>24</v>
      </c>
      <c r="B19" s="3">
        <v>27844</v>
      </c>
      <c r="C19" s="3">
        <v>24379</v>
      </c>
      <c r="D19" s="3"/>
      <c r="E19" s="3">
        <v>0</v>
      </c>
      <c r="F19" s="3"/>
      <c r="G19" s="3">
        <v>0</v>
      </c>
      <c r="H19" s="4">
        <v>4</v>
      </c>
    </row>
    <row r="20" spans="1:8" ht="15">
      <c r="A20" s="2" t="s">
        <v>25</v>
      </c>
      <c r="B20" s="3">
        <v>13000</v>
      </c>
      <c r="C20" s="3">
        <v>11017</v>
      </c>
      <c r="D20" s="3"/>
      <c r="E20" s="3">
        <v>0</v>
      </c>
      <c r="F20" s="3"/>
      <c r="G20" s="3">
        <v>0</v>
      </c>
      <c r="H20" s="4">
        <v>2</v>
      </c>
    </row>
    <row r="21" spans="1:8" ht="15">
      <c r="A21" s="2" t="s">
        <v>26</v>
      </c>
      <c r="B21" s="3">
        <v>22636.62</v>
      </c>
      <c r="C21" s="3">
        <v>22636.62</v>
      </c>
      <c r="D21" s="3"/>
      <c r="E21" s="3">
        <v>0</v>
      </c>
      <c r="F21" s="3"/>
      <c r="G21" s="3">
        <v>0</v>
      </c>
      <c r="H21" s="4">
        <v>11</v>
      </c>
    </row>
    <row r="22" spans="1:8" ht="15">
      <c r="A22" s="5" t="s">
        <v>27</v>
      </c>
      <c r="B22" s="3">
        <f aca="true" t="shared" si="0" ref="B22:G22">SUM(B5:B21)</f>
        <v>1735473.62</v>
      </c>
      <c r="C22" s="3">
        <f t="shared" si="0"/>
        <v>1508620.9700000002</v>
      </c>
      <c r="D22" s="3">
        <f t="shared" si="0"/>
        <v>7478</v>
      </c>
      <c r="E22" s="3">
        <f t="shared" si="0"/>
        <v>0</v>
      </c>
      <c r="F22" s="3">
        <f t="shared" si="0"/>
        <v>48300</v>
      </c>
      <c r="G22" s="3">
        <f t="shared" si="0"/>
        <v>0</v>
      </c>
      <c r="H22" s="4"/>
    </row>
    <row r="23" spans="1:8" ht="15">
      <c r="A23" s="6"/>
      <c r="B23" s="7"/>
      <c r="C23" s="7"/>
      <c r="D23" s="7"/>
      <c r="E23" s="7"/>
      <c r="F23" s="7"/>
      <c r="G23" s="7"/>
      <c r="H23" s="8"/>
    </row>
    <row r="24" spans="1:8" ht="15">
      <c r="A24" s="15" t="s">
        <v>28</v>
      </c>
      <c r="B24" s="15"/>
      <c r="C24" s="15"/>
      <c r="D24" s="15"/>
      <c r="E24" s="15"/>
      <c r="F24" s="15"/>
      <c r="G24" s="15"/>
      <c r="H24" s="15"/>
    </row>
    <row r="25" spans="1:8" ht="15">
      <c r="A25" s="15"/>
      <c r="B25" s="15"/>
      <c r="C25" s="15"/>
      <c r="D25" s="15"/>
      <c r="E25" s="15"/>
      <c r="F25" s="15"/>
      <c r="G25" s="15"/>
      <c r="H25" s="15"/>
    </row>
    <row r="26" spans="1:8" ht="15">
      <c r="A26" s="15"/>
      <c r="B26" s="15"/>
      <c r="C26" s="15"/>
      <c r="D26" s="15"/>
      <c r="E26" s="15"/>
      <c r="F26" s="15"/>
      <c r="G26" s="15"/>
      <c r="H26" s="15"/>
    </row>
    <row r="27" spans="1:8" ht="15">
      <c r="A27" s="9" t="s">
        <v>29</v>
      </c>
      <c r="B27" s="7"/>
      <c r="C27" s="7"/>
      <c r="D27" s="7"/>
      <c r="E27" s="7"/>
      <c r="F27" s="7"/>
      <c r="G27" s="7"/>
      <c r="H27" s="8"/>
    </row>
    <row r="28" spans="1:8" ht="15">
      <c r="A28" s="9" t="s">
        <v>30</v>
      </c>
      <c r="B28" s="7"/>
      <c r="C28" s="7"/>
      <c r="D28" s="7"/>
      <c r="E28" s="7"/>
      <c r="F28" s="7"/>
      <c r="G28" s="7"/>
      <c r="H28" s="8"/>
    </row>
    <row r="29" spans="1:8" ht="15">
      <c r="A29" s="15" t="s">
        <v>31</v>
      </c>
      <c r="B29" s="15"/>
      <c r="C29" s="15"/>
      <c r="D29" s="15"/>
      <c r="E29" s="15"/>
      <c r="F29" s="15"/>
      <c r="G29" s="15"/>
      <c r="H29" s="15"/>
    </row>
    <row r="30" spans="1:8" ht="15">
      <c r="A30" s="15"/>
      <c r="B30" s="15"/>
      <c r="C30" s="15"/>
      <c r="D30" s="15"/>
      <c r="E30" s="15"/>
      <c r="F30" s="15"/>
      <c r="G30" s="15"/>
      <c r="H30" s="15"/>
    </row>
    <row r="31" spans="1:8" ht="15">
      <c r="A31" s="9"/>
      <c r="B31" s="7"/>
      <c r="C31" s="7"/>
      <c r="D31" s="7"/>
      <c r="E31" s="7"/>
      <c r="F31" s="7"/>
      <c r="G31" s="7"/>
      <c r="H31" s="8"/>
    </row>
    <row r="32" spans="1:8" ht="19.5">
      <c r="A32" s="14" t="s">
        <v>0</v>
      </c>
      <c r="B32" s="14"/>
      <c r="C32" s="14"/>
      <c r="D32" s="14"/>
      <c r="E32" s="14"/>
      <c r="F32" s="14"/>
      <c r="G32" s="14"/>
      <c r="H32" s="14"/>
    </row>
    <row r="33" spans="1:8" ht="19.5">
      <c r="A33" s="14" t="s">
        <v>1</v>
      </c>
      <c r="B33" s="14"/>
      <c r="C33" s="14"/>
      <c r="D33" s="14"/>
      <c r="E33" s="14"/>
      <c r="F33" s="14"/>
      <c r="G33" s="14"/>
      <c r="H33" s="14"/>
    </row>
    <row r="34" spans="1:8" ht="19.5">
      <c r="A34" s="20" t="s">
        <v>33</v>
      </c>
      <c r="B34" s="20"/>
      <c r="C34" s="20"/>
      <c r="D34" s="20"/>
      <c r="E34" s="20"/>
      <c r="F34" s="20"/>
      <c r="G34" s="20"/>
      <c r="H34" s="20"/>
    </row>
    <row r="35" spans="1:8" ht="33.75">
      <c r="A35" s="1" t="s">
        <v>2</v>
      </c>
      <c r="B35" s="1" t="s">
        <v>3</v>
      </c>
      <c r="C35" s="1" t="s">
        <v>4</v>
      </c>
      <c r="D35" s="1" t="s">
        <v>5</v>
      </c>
      <c r="E35" s="1" t="s">
        <v>6</v>
      </c>
      <c r="F35" s="1" t="s">
        <v>7</v>
      </c>
      <c r="G35" s="1" t="s">
        <v>8</v>
      </c>
      <c r="H35" s="1" t="s">
        <v>9</v>
      </c>
    </row>
    <row r="36" spans="1:8" ht="15">
      <c r="A36" s="2" t="s">
        <v>10</v>
      </c>
      <c r="B36" s="3">
        <v>32400</v>
      </c>
      <c r="C36" s="3">
        <v>25100</v>
      </c>
      <c r="D36" s="3"/>
      <c r="E36" s="3">
        <v>0</v>
      </c>
      <c r="F36" s="10"/>
      <c r="G36" s="3">
        <v>0</v>
      </c>
      <c r="H36" s="4">
        <v>1</v>
      </c>
    </row>
    <row r="37" spans="1:8" ht="15">
      <c r="A37" s="2" t="s">
        <v>11</v>
      </c>
      <c r="B37" s="3">
        <v>244400</v>
      </c>
      <c r="C37" s="3">
        <v>197270</v>
      </c>
      <c r="D37" s="3"/>
      <c r="E37" s="3">
        <v>0</v>
      </c>
      <c r="F37" s="10">
        <v>26000</v>
      </c>
      <c r="G37" s="3">
        <v>0</v>
      </c>
      <c r="H37" s="4">
        <v>13</v>
      </c>
    </row>
    <row r="38" spans="1:8" ht="15">
      <c r="A38" s="2" t="s">
        <v>12</v>
      </c>
      <c r="B38" s="3">
        <v>18800</v>
      </c>
      <c r="C38" s="3">
        <v>15010</v>
      </c>
      <c r="D38" s="3"/>
      <c r="E38" s="3">
        <v>0</v>
      </c>
      <c r="F38" s="10">
        <v>2000</v>
      </c>
      <c r="G38" s="3">
        <v>0</v>
      </c>
      <c r="H38" s="4">
        <v>1</v>
      </c>
    </row>
    <row r="39" spans="1:8" ht="15">
      <c r="A39" s="2" t="s">
        <v>13</v>
      </c>
      <c r="B39" s="3">
        <v>94000</v>
      </c>
      <c r="C39" s="3">
        <v>75050</v>
      </c>
      <c r="D39" s="3"/>
      <c r="E39" s="3">
        <v>0</v>
      </c>
      <c r="F39" s="10">
        <v>10000</v>
      </c>
      <c r="G39" s="3">
        <v>0</v>
      </c>
      <c r="H39" s="4">
        <v>5</v>
      </c>
    </row>
    <row r="40" spans="1:8" ht="15">
      <c r="A40" s="2" t="s">
        <v>14</v>
      </c>
      <c r="B40" s="3">
        <v>18800</v>
      </c>
      <c r="C40" s="3">
        <v>14812</v>
      </c>
      <c r="D40" s="3"/>
      <c r="E40" s="3">
        <v>0</v>
      </c>
      <c r="F40" s="10">
        <v>6300</v>
      </c>
      <c r="G40" s="3">
        <v>0</v>
      </c>
      <c r="H40" s="4">
        <v>1</v>
      </c>
    </row>
    <row r="41" spans="1:8" ht="15">
      <c r="A41" s="2" t="s">
        <v>15</v>
      </c>
      <c r="B41" s="3">
        <v>18800</v>
      </c>
      <c r="C41" s="3">
        <v>15010</v>
      </c>
      <c r="D41" s="3"/>
      <c r="E41" s="3">
        <v>0</v>
      </c>
      <c r="F41" s="10">
        <v>2000</v>
      </c>
      <c r="G41" s="3">
        <v>0</v>
      </c>
      <c r="H41" s="4">
        <v>1</v>
      </c>
    </row>
    <row r="42" spans="1:8" ht="15">
      <c r="A42" s="2" t="s">
        <v>16</v>
      </c>
      <c r="B42" s="3">
        <v>242975</v>
      </c>
      <c r="C42" s="3">
        <v>201443</v>
      </c>
      <c r="D42" s="3">
        <f>800+1375</f>
        <v>2175</v>
      </c>
      <c r="E42" s="3">
        <v>0</v>
      </c>
      <c r="F42" s="10">
        <v>2000</v>
      </c>
      <c r="G42" s="3">
        <v>0</v>
      </c>
      <c r="H42" s="4">
        <v>21</v>
      </c>
    </row>
    <row r="43" spans="1:8" ht="15">
      <c r="A43" s="2" t="s">
        <v>17</v>
      </c>
      <c r="B43" s="3">
        <v>414127</v>
      </c>
      <c r="C43" s="3">
        <v>352262</v>
      </c>
      <c r="D43" s="3"/>
      <c r="E43" s="3">
        <v>0</v>
      </c>
      <c r="F43" s="10">
        <v>2400</v>
      </c>
      <c r="G43" s="3">
        <v>0</v>
      </c>
      <c r="H43" s="4">
        <v>53</v>
      </c>
    </row>
    <row r="44" spans="1:8" ht="15">
      <c r="A44" s="2" t="s">
        <v>18</v>
      </c>
      <c r="B44" s="3">
        <v>121049</v>
      </c>
      <c r="C44" s="3">
        <v>107421</v>
      </c>
      <c r="D44" s="3">
        <v>3860</v>
      </c>
      <c r="E44" s="3">
        <v>0</v>
      </c>
      <c r="F44" s="10"/>
      <c r="G44" s="3">
        <v>0</v>
      </c>
      <c r="H44" s="4">
        <v>22</v>
      </c>
    </row>
    <row r="45" spans="1:8" ht="15">
      <c r="A45" s="2" t="s">
        <v>19</v>
      </c>
      <c r="B45" s="3">
        <v>67694</v>
      </c>
      <c r="C45" s="3">
        <v>59497</v>
      </c>
      <c r="D45" s="3">
        <v>4230</v>
      </c>
      <c r="E45" s="3">
        <v>0</v>
      </c>
      <c r="F45" s="10"/>
      <c r="G45" s="3">
        <v>0</v>
      </c>
      <c r="H45" s="4">
        <v>10</v>
      </c>
    </row>
    <row r="46" spans="1:8" ht="15">
      <c r="A46" s="2" t="s">
        <v>20</v>
      </c>
      <c r="B46" s="3">
        <v>442350</v>
      </c>
      <c r="C46" s="3">
        <v>412287</v>
      </c>
      <c r="D46" s="3">
        <v>9479</v>
      </c>
      <c r="E46" s="3">
        <v>0</v>
      </c>
      <c r="F46" s="10"/>
      <c r="G46" s="3">
        <v>0</v>
      </c>
      <c r="H46" s="4">
        <v>90</v>
      </c>
    </row>
    <row r="47" spans="1:8" ht="15">
      <c r="A47" s="2" t="s">
        <v>21</v>
      </c>
      <c r="B47" s="3">
        <v>32500</v>
      </c>
      <c r="C47" s="3">
        <v>29582</v>
      </c>
      <c r="D47" s="3"/>
      <c r="E47" s="3">
        <v>0</v>
      </c>
      <c r="F47" s="10"/>
      <c r="G47" s="3">
        <v>0</v>
      </c>
      <c r="H47" s="4">
        <v>5</v>
      </c>
    </row>
    <row r="48" spans="1:8" ht="15">
      <c r="A48" s="2" t="s">
        <v>22</v>
      </c>
      <c r="B48" s="3">
        <v>77016</v>
      </c>
      <c r="C48" s="3">
        <v>70788</v>
      </c>
      <c r="D48" s="3"/>
      <c r="E48" s="3">
        <v>0</v>
      </c>
      <c r="F48" s="10"/>
      <c r="G48" s="3">
        <v>0</v>
      </c>
      <c r="H48" s="4">
        <v>24</v>
      </c>
    </row>
    <row r="49" spans="1:8" ht="15">
      <c r="A49" s="2" t="s">
        <v>23</v>
      </c>
      <c r="B49" s="3">
        <v>71417</v>
      </c>
      <c r="C49" s="3">
        <v>61403</v>
      </c>
      <c r="D49" s="3">
        <v>25785</v>
      </c>
      <c r="E49" s="3">
        <v>0</v>
      </c>
      <c r="F49" s="10"/>
      <c r="G49" s="3">
        <v>0</v>
      </c>
      <c r="H49" s="4">
        <v>8</v>
      </c>
    </row>
    <row r="50" spans="1:8" ht="15">
      <c r="A50" s="2" t="s">
        <v>24</v>
      </c>
      <c r="B50" s="3">
        <v>32147</v>
      </c>
      <c r="C50" s="3">
        <v>28980</v>
      </c>
      <c r="D50" s="3"/>
      <c r="E50" s="3">
        <v>0</v>
      </c>
      <c r="F50" s="10"/>
      <c r="G50" s="3">
        <v>0</v>
      </c>
      <c r="H50" s="4">
        <v>6</v>
      </c>
    </row>
    <row r="51" spans="1:8" ht="15">
      <c r="A51" s="2" t="s">
        <v>25</v>
      </c>
      <c r="B51" s="3">
        <v>13000</v>
      </c>
      <c r="C51" s="3">
        <v>11502</v>
      </c>
      <c r="D51" s="3"/>
      <c r="E51" s="3">
        <v>0</v>
      </c>
      <c r="F51" s="10"/>
      <c r="G51" s="3">
        <v>0</v>
      </c>
      <c r="H51" s="4">
        <v>2</v>
      </c>
    </row>
    <row r="52" spans="1:8" ht="15">
      <c r="A52" s="2" t="s">
        <v>26</v>
      </c>
      <c r="B52" s="3">
        <v>2194</v>
      </c>
      <c r="C52" s="3">
        <v>2194</v>
      </c>
      <c r="D52" s="3"/>
      <c r="E52" s="3">
        <v>0</v>
      </c>
      <c r="F52" s="10"/>
      <c r="G52" s="3">
        <v>0</v>
      </c>
      <c r="H52" s="4">
        <v>1</v>
      </c>
    </row>
    <row r="53" spans="1:8" ht="15">
      <c r="A53" s="5" t="s">
        <v>27</v>
      </c>
      <c r="B53" s="3">
        <f aca="true" t="shared" si="1" ref="B53:G53">SUM(B36:B52)</f>
        <v>1943669</v>
      </c>
      <c r="C53" s="3">
        <f t="shared" si="1"/>
        <v>1679611</v>
      </c>
      <c r="D53" s="3">
        <f t="shared" si="1"/>
        <v>45529</v>
      </c>
      <c r="E53" s="3">
        <f t="shared" si="1"/>
        <v>0</v>
      </c>
      <c r="F53" s="3">
        <f t="shared" si="1"/>
        <v>50700</v>
      </c>
      <c r="G53" s="3">
        <f t="shared" si="1"/>
        <v>0</v>
      </c>
      <c r="H53" s="4"/>
    </row>
    <row r="54" spans="1:8" ht="15">
      <c r="A54" s="6"/>
      <c r="B54" s="7"/>
      <c r="C54" s="7"/>
      <c r="D54" s="7"/>
      <c r="E54" s="7"/>
      <c r="F54" s="7"/>
      <c r="G54" s="7"/>
      <c r="H54" s="8"/>
    </row>
    <row r="55" spans="1:8" ht="15" customHeight="1">
      <c r="A55" s="15" t="s">
        <v>28</v>
      </c>
      <c r="B55" s="15"/>
      <c r="C55" s="15"/>
      <c r="D55" s="15"/>
      <c r="E55" s="15"/>
      <c r="F55" s="15"/>
      <c r="G55" s="15"/>
      <c r="H55" s="15"/>
    </row>
    <row r="56" spans="1:8" ht="15" customHeight="1">
      <c r="A56" s="15"/>
      <c r="B56" s="15"/>
      <c r="C56" s="15"/>
      <c r="D56" s="15"/>
      <c r="E56" s="15"/>
      <c r="F56" s="15"/>
      <c r="G56" s="15"/>
      <c r="H56" s="15"/>
    </row>
    <row r="57" spans="1:8" ht="15" customHeight="1">
      <c r="A57" s="15"/>
      <c r="B57" s="15"/>
      <c r="C57" s="15"/>
      <c r="D57" s="15"/>
      <c r="E57" s="15"/>
      <c r="F57" s="15"/>
      <c r="G57" s="15"/>
      <c r="H57" s="15"/>
    </row>
    <row r="58" spans="1:8" ht="15" customHeight="1">
      <c r="A58" s="9" t="s">
        <v>29</v>
      </c>
      <c r="B58" s="7"/>
      <c r="C58" s="7"/>
      <c r="D58" s="7"/>
      <c r="E58" s="7"/>
      <c r="F58" s="7"/>
      <c r="G58" s="7"/>
      <c r="H58" s="8"/>
    </row>
    <row r="59" spans="1:8" ht="15" customHeight="1">
      <c r="A59" s="9" t="s">
        <v>30</v>
      </c>
      <c r="B59" s="7"/>
      <c r="C59" s="7"/>
      <c r="D59" s="7"/>
      <c r="E59" s="7"/>
      <c r="F59" s="7"/>
      <c r="G59" s="7"/>
      <c r="H59" s="8"/>
    </row>
    <row r="60" spans="1:8" ht="15">
      <c r="A60" s="15" t="s">
        <v>31</v>
      </c>
      <c r="B60" s="15"/>
      <c r="C60" s="15"/>
      <c r="D60" s="15"/>
      <c r="E60" s="15"/>
      <c r="F60" s="15"/>
      <c r="G60" s="15"/>
      <c r="H60" s="15"/>
    </row>
    <row r="61" spans="1:8" ht="15">
      <c r="A61" s="15"/>
      <c r="B61" s="15"/>
      <c r="C61" s="15"/>
      <c r="D61" s="15"/>
      <c r="E61" s="15"/>
      <c r="F61" s="15"/>
      <c r="G61" s="15"/>
      <c r="H61" s="15"/>
    </row>
    <row r="64" spans="1:8" ht="15" customHeight="1">
      <c r="A64" s="14" t="s">
        <v>0</v>
      </c>
      <c r="B64" s="14"/>
      <c r="C64" s="14"/>
      <c r="D64" s="14"/>
      <c r="E64" s="14"/>
      <c r="F64" s="14"/>
      <c r="G64" s="14"/>
      <c r="H64" s="14"/>
    </row>
    <row r="65" spans="1:8" ht="19.5">
      <c r="A65" s="14" t="s">
        <v>1</v>
      </c>
      <c r="B65" s="14"/>
      <c r="C65" s="14"/>
      <c r="D65" s="14"/>
      <c r="E65" s="14"/>
      <c r="F65" s="14"/>
      <c r="G65" s="14"/>
      <c r="H65" s="14"/>
    </row>
    <row r="66" spans="1:8" ht="19.5">
      <c r="A66" s="20" t="s">
        <v>34</v>
      </c>
      <c r="B66" s="20"/>
      <c r="C66" s="20"/>
      <c r="D66" s="20"/>
      <c r="E66" s="20"/>
      <c r="F66" s="20"/>
      <c r="G66" s="20"/>
      <c r="H66" s="20"/>
    </row>
    <row r="67" spans="1:8" ht="33.75">
      <c r="A67" s="1" t="s">
        <v>2</v>
      </c>
      <c r="B67" s="1" t="s">
        <v>3</v>
      </c>
      <c r="C67" s="1" t="s">
        <v>4</v>
      </c>
      <c r="D67" s="1" t="s">
        <v>5</v>
      </c>
      <c r="E67" s="1" t="s">
        <v>6</v>
      </c>
      <c r="F67" s="1" t="s">
        <v>7</v>
      </c>
      <c r="G67" s="1" t="s">
        <v>8</v>
      </c>
      <c r="H67" s="1" t="s">
        <v>9</v>
      </c>
    </row>
    <row r="68" spans="1:8" ht="15">
      <c r="A68" s="2" t="s">
        <v>10</v>
      </c>
      <c r="B68" s="3">
        <v>32400</v>
      </c>
      <c r="C68" s="3">
        <v>25100</v>
      </c>
      <c r="D68" s="3"/>
      <c r="E68" s="3">
        <v>0</v>
      </c>
      <c r="F68" s="10"/>
      <c r="G68" s="3"/>
      <c r="H68" s="4">
        <v>1</v>
      </c>
    </row>
    <row r="69" spans="1:8" ht="15">
      <c r="A69" s="2" t="s">
        <v>11</v>
      </c>
      <c r="B69" s="3">
        <v>244400</v>
      </c>
      <c r="C69" s="3">
        <v>197270</v>
      </c>
      <c r="D69" s="3"/>
      <c r="E69" s="3">
        <v>0</v>
      </c>
      <c r="F69" s="10">
        <v>26000</v>
      </c>
      <c r="G69" s="3"/>
      <c r="H69" s="4">
        <v>13</v>
      </c>
    </row>
    <row r="70" spans="1:8" ht="15">
      <c r="A70" s="2" t="s">
        <v>12</v>
      </c>
      <c r="B70" s="3">
        <v>18800</v>
      </c>
      <c r="C70" s="3">
        <v>15010</v>
      </c>
      <c r="D70" s="3"/>
      <c r="E70" s="3">
        <v>0</v>
      </c>
      <c r="F70" s="10">
        <v>2000</v>
      </c>
      <c r="G70" s="3"/>
      <c r="H70" s="4">
        <v>1</v>
      </c>
    </row>
    <row r="71" spans="1:8" ht="15">
      <c r="A71" s="2" t="s">
        <v>13</v>
      </c>
      <c r="B71" s="3">
        <v>94000</v>
      </c>
      <c r="C71" s="3">
        <v>75050</v>
      </c>
      <c r="D71" s="3"/>
      <c r="E71" s="3">
        <v>0</v>
      </c>
      <c r="F71" s="10">
        <v>10000</v>
      </c>
      <c r="G71" s="3"/>
      <c r="H71" s="4">
        <v>5</v>
      </c>
    </row>
    <row r="72" spans="1:8" ht="15">
      <c r="A72" s="2" t="s">
        <v>14</v>
      </c>
      <c r="B72" s="3">
        <v>18800</v>
      </c>
      <c r="C72" s="3">
        <v>14812</v>
      </c>
      <c r="D72" s="3"/>
      <c r="E72" s="3">
        <v>0</v>
      </c>
      <c r="F72" s="10">
        <v>6300</v>
      </c>
      <c r="G72" s="3"/>
      <c r="H72" s="4">
        <v>1</v>
      </c>
    </row>
    <row r="73" spans="1:8" ht="15">
      <c r="A73" s="2" t="s">
        <v>15</v>
      </c>
      <c r="B73" s="3">
        <v>18800</v>
      </c>
      <c r="C73" s="3">
        <v>15010</v>
      </c>
      <c r="D73" s="3"/>
      <c r="E73" s="3">
        <v>0</v>
      </c>
      <c r="F73" s="10">
        <v>2000</v>
      </c>
      <c r="G73" s="3"/>
      <c r="H73" s="4">
        <v>1</v>
      </c>
    </row>
    <row r="74" spans="1:8" ht="15">
      <c r="A74" s="2" t="s">
        <v>16</v>
      </c>
      <c r="B74" s="3">
        <v>248350</v>
      </c>
      <c r="C74" s="3">
        <v>206004</v>
      </c>
      <c r="D74" s="3">
        <f>800+2750</f>
        <v>3550</v>
      </c>
      <c r="E74" s="3">
        <v>0</v>
      </c>
      <c r="F74" s="10">
        <v>2000</v>
      </c>
      <c r="G74" s="3"/>
      <c r="H74" s="4">
        <v>21</v>
      </c>
    </row>
    <row r="75" spans="1:8" ht="15">
      <c r="A75" s="2" t="s">
        <v>17</v>
      </c>
      <c r="B75" s="3">
        <v>419682</v>
      </c>
      <c r="C75" s="3">
        <v>365309</v>
      </c>
      <c r="D75" s="3"/>
      <c r="E75" s="3">
        <v>0</v>
      </c>
      <c r="F75" s="10">
        <v>2400</v>
      </c>
      <c r="G75" s="3"/>
      <c r="H75" s="4">
        <v>56</v>
      </c>
    </row>
    <row r="76" spans="1:8" ht="15">
      <c r="A76" s="2" t="s">
        <v>18</v>
      </c>
      <c r="B76" s="3">
        <v>138162</v>
      </c>
      <c r="C76" s="3">
        <v>122766</v>
      </c>
      <c r="D76" s="3">
        <v>390</v>
      </c>
      <c r="E76" s="3">
        <v>0</v>
      </c>
      <c r="F76" s="10"/>
      <c r="G76" s="3"/>
      <c r="H76" s="4">
        <v>23</v>
      </c>
    </row>
    <row r="77" spans="1:8" ht="15">
      <c r="A77" s="2" t="s">
        <v>19</v>
      </c>
      <c r="B77" s="3">
        <v>85295</v>
      </c>
      <c r="C77" s="3">
        <v>75212</v>
      </c>
      <c r="D77" s="3">
        <v>9331</v>
      </c>
      <c r="E77" s="3">
        <v>0</v>
      </c>
      <c r="F77" s="10"/>
      <c r="G77" s="3"/>
      <c r="H77" s="4">
        <v>12</v>
      </c>
    </row>
    <row r="78" spans="1:8" ht="15">
      <c r="A78" s="2" t="s">
        <v>20</v>
      </c>
      <c r="B78" s="3">
        <v>467288</v>
      </c>
      <c r="C78" s="3">
        <v>439689</v>
      </c>
      <c r="D78" s="3">
        <v>11160</v>
      </c>
      <c r="E78" s="3">
        <v>0</v>
      </c>
      <c r="F78" s="10"/>
      <c r="G78" s="3"/>
      <c r="H78" s="4">
        <v>96</v>
      </c>
    </row>
    <row r="79" spans="1:8" ht="15">
      <c r="A79" s="2" t="s">
        <v>21</v>
      </c>
      <c r="B79" s="3">
        <v>33000</v>
      </c>
      <c r="C79" s="3">
        <v>29824</v>
      </c>
      <c r="D79" s="3"/>
      <c r="E79" s="3">
        <v>0</v>
      </c>
      <c r="F79" s="10"/>
      <c r="G79" s="3"/>
      <c r="H79" s="4">
        <v>5</v>
      </c>
    </row>
    <row r="80" spans="1:8" ht="15">
      <c r="A80" s="2" t="s">
        <v>22</v>
      </c>
      <c r="B80" s="3">
        <v>81504</v>
      </c>
      <c r="C80" s="3">
        <v>62228</v>
      </c>
      <c r="D80" s="3"/>
      <c r="E80" s="3">
        <v>0</v>
      </c>
      <c r="F80" s="10"/>
      <c r="G80" s="3"/>
      <c r="H80" s="4">
        <v>25</v>
      </c>
    </row>
    <row r="81" spans="1:8" ht="15">
      <c r="A81" s="2" t="s">
        <v>23</v>
      </c>
      <c r="B81" s="3">
        <v>51272</v>
      </c>
      <c r="C81" s="3">
        <v>46380</v>
      </c>
      <c r="D81" s="3">
        <v>5640</v>
      </c>
      <c r="E81" s="3">
        <v>0</v>
      </c>
      <c r="F81" s="10"/>
      <c r="G81" s="3"/>
      <c r="H81" s="4">
        <v>8</v>
      </c>
    </row>
    <row r="82" spans="1:8" ht="15">
      <c r="A82" s="2" t="s">
        <v>24</v>
      </c>
      <c r="B82" s="3">
        <v>36450</v>
      </c>
      <c r="C82" s="3">
        <v>33084</v>
      </c>
      <c r="D82" s="3"/>
      <c r="E82" s="3">
        <v>0</v>
      </c>
      <c r="F82" s="10"/>
      <c r="G82" s="3"/>
      <c r="H82" s="4">
        <v>6</v>
      </c>
    </row>
    <row r="83" spans="1:8" ht="15">
      <c r="A83" s="2" t="s">
        <v>25</v>
      </c>
      <c r="B83" s="3">
        <v>13000</v>
      </c>
      <c r="C83" s="3">
        <v>11502</v>
      </c>
      <c r="D83" s="3"/>
      <c r="E83" s="3">
        <v>0</v>
      </c>
      <c r="F83" s="10"/>
      <c r="G83" s="3"/>
      <c r="H83" s="4">
        <v>2</v>
      </c>
    </row>
    <row r="84" spans="1:8" ht="15">
      <c r="A84" s="2" t="s">
        <v>26</v>
      </c>
      <c r="B84" s="3">
        <v>91789.03</v>
      </c>
      <c r="C84" s="3">
        <f>+B84-27953</f>
        <v>63836.03</v>
      </c>
      <c r="D84" s="3"/>
      <c r="E84" s="3">
        <v>0</v>
      </c>
      <c r="F84" s="10"/>
      <c r="G84" s="3"/>
      <c r="H84" s="4">
        <v>1</v>
      </c>
    </row>
    <row r="85" spans="1:8" ht="15">
      <c r="A85" s="5" t="s">
        <v>27</v>
      </c>
      <c r="B85" s="3">
        <f aca="true" t="shared" si="2" ref="B85:G85">SUM(B68:B84)</f>
        <v>2092992.03</v>
      </c>
      <c r="C85" s="3">
        <f t="shared" si="2"/>
        <v>1798086.03</v>
      </c>
      <c r="D85" s="3">
        <f t="shared" si="2"/>
        <v>30071</v>
      </c>
      <c r="E85" s="3">
        <f t="shared" si="2"/>
        <v>0</v>
      </c>
      <c r="F85" s="3">
        <f t="shared" si="2"/>
        <v>50700</v>
      </c>
      <c r="G85" s="3">
        <f t="shared" si="2"/>
        <v>0</v>
      </c>
      <c r="H85" s="4"/>
    </row>
    <row r="86" spans="1:8" ht="15">
      <c r="A86" s="6"/>
      <c r="B86" s="7"/>
      <c r="C86" s="7"/>
      <c r="D86" s="7"/>
      <c r="E86" s="7"/>
      <c r="F86" s="7"/>
      <c r="G86" s="7"/>
      <c r="H86" s="8"/>
    </row>
    <row r="87" spans="1:8" ht="15">
      <c r="A87" s="15" t="s">
        <v>28</v>
      </c>
      <c r="B87" s="15"/>
      <c r="C87" s="15"/>
      <c r="D87" s="15"/>
      <c r="E87" s="15"/>
      <c r="F87" s="15"/>
      <c r="G87" s="15"/>
      <c r="H87" s="15"/>
    </row>
    <row r="88" spans="1:8" ht="15">
      <c r="A88" s="15"/>
      <c r="B88" s="15"/>
      <c r="C88" s="15"/>
      <c r="D88" s="15"/>
      <c r="E88" s="15"/>
      <c r="F88" s="15"/>
      <c r="G88" s="15"/>
      <c r="H88" s="15"/>
    </row>
    <row r="89" spans="1:8" ht="15">
      <c r="A89" s="15"/>
      <c r="B89" s="15"/>
      <c r="C89" s="15"/>
      <c r="D89" s="15"/>
      <c r="E89" s="15"/>
      <c r="F89" s="15"/>
      <c r="G89" s="15"/>
      <c r="H89" s="15"/>
    </row>
    <row r="90" spans="1:8" ht="15">
      <c r="A90" s="9" t="s">
        <v>29</v>
      </c>
      <c r="B90" s="7"/>
      <c r="C90" s="7"/>
      <c r="D90" s="7"/>
      <c r="E90" s="7"/>
      <c r="F90" s="7"/>
      <c r="G90" s="7"/>
      <c r="H90" s="8"/>
    </row>
    <row r="91" spans="1:8" ht="15">
      <c r="A91" s="9" t="s">
        <v>30</v>
      </c>
      <c r="B91" s="7"/>
      <c r="C91" s="7"/>
      <c r="D91" s="7"/>
      <c r="E91" s="7"/>
      <c r="F91" s="7"/>
      <c r="G91" s="7"/>
      <c r="H91" s="8"/>
    </row>
    <row r="92" spans="1:8" ht="15">
      <c r="A92" s="15" t="s">
        <v>31</v>
      </c>
      <c r="B92" s="15"/>
      <c r="C92" s="15"/>
      <c r="D92" s="15"/>
      <c r="E92" s="15"/>
      <c r="F92" s="15"/>
      <c r="G92" s="15"/>
      <c r="H92" s="15"/>
    </row>
    <row r="93" spans="1:8" ht="15">
      <c r="A93" s="15"/>
      <c r="B93" s="15"/>
      <c r="C93" s="15"/>
      <c r="D93" s="15"/>
      <c r="E93" s="15"/>
      <c r="F93" s="15"/>
      <c r="G93" s="15"/>
      <c r="H93" s="15"/>
    </row>
    <row r="96" spans="1:8" ht="19.5">
      <c r="A96" s="14" t="s">
        <v>0</v>
      </c>
      <c r="B96" s="14"/>
      <c r="C96" s="14"/>
      <c r="D96" s="14"/>
      <c r="E96" s="14"/>
      <c r="F96" s="14"/>
      <c r="G96" s="14"/>
      <c r="H96" s="14"/>
    </row>
    <row r="97" spans="1:8" ht="19.5">
      <c r="A97" s="14" t="s">
        <v>1</v>
      </c>
      <c r="B97" s="14"/>
      <c r="C97" s="14"/>
      <c r="D97" s="14"/>
      <c r="E97" s="14"/>
      <c r="F97" s="14"/>
      <c r="G97" s="14"/>
      <c r="H97" s="14"/>
    </row>
    <row r="98" spans="1:8" ht="19.5">
      <c r="A98" s="20" t="s">
        <v>35</v>
      </c>
      <c r="B98" s="20"/>
      <c r="C98" s="20"/>
      <c r="D98" s="20"/>
      <c r="E98" s="20"/>
      <c r="F98" s="20"/>
      <c r="G98" s="20"/>
      <c r="H98" s="20"/>
    </row>
    <row r="99" spans="1:8" ht="33.75">
      <c r="A99" s="1" t="s">
        <v>2</v>
      </c>
      <c r="B99" s="1" t="s">
        <v>3</v>
      </c>
      <c r="C99" s="1" t="s">
        <v>4</v>
      </c>
      <c r="D99" s="1" t="s">
        <v>5</v>
      </c>
      <c r="E99" s="1" t="s">
        <v>6</v>
      </c>
      <c r="F99" s="1" t="s">
        <v>7</v>
      </c>
      <c r="G99" s="1" t="s">
        <v>8</v>
      </c>
      <c r="H99" s="1" t="s">
        <v>9</v>
      </c>
    </row>
    <row r="100" spans="1:8" ht="15">
      <c r="A100" s="2" t="s">
        <v>10</v>
      </c>
      <c r="B100" s="3">
        <v>32400</v>
      </c>
      <c r="C100" s="3">
        <v>25100</v>
      </c>
      <c r="D100" s="3"/>
      <c r="E100" s="3">
        <v>0</v>
      </c>
      <c r="F100" s="10"/>
      <c r="G100" s="3"/>
      <c r="H100" s="4">
        <v>1</v>
      </c>
    </row>
    <row r="101" spans="1:8" ht="15">
      <c r="A101" s="2" t="s">
        <v>11</v>
      </c>
      <c r="B101" s="3">
        <v>244400</v>
      </c>
      <c r="C101" s="3">
        <v>197270</v>
      </c>
      <c r="D101" s="3"/>
      <c r="E101" s="3">
        <v>0</v>
      </c>
      <c r="F101" s="10">
        <v>26000</v>
      </c>
      <c r="G101" s="3"/>
      <c r="H101" s="4">
        <v>13</v>
      </c>
    </row>
    <row r="102" spans="1:8" ht="15">
      <c r="A102" s="2" t="s">
        <v>12</v>
      </c>
      <c r="B102" s="3">
        <v>18800</v>
      </c>
      <c r="C102" s="3">
        <v>15010</v>
      </c>
      <c r="D102" s="3"/>
      <c r="E102" s="3">
        <v>0</v>
      </c>
      <c r="F102" s="10">
        <v>2000</v>
      </c>
      <c r="G102" s="3"/>
      <c r="H102" s="4">
        <v>1</v>
      </c>
    </row>
    <row r="103" spans="1:8" ht="15">
      <c r="A103" s="2" t="s">
        <v>13</v>
      </c>
      <c r="B103" s="3">
        <v>94000</v>
      </c>
      <c r="C103" s="3">
        <v>75050</v>
      </c>
      <c r="D103" s="3"/>
      <c r="E103" s="3">
        <v>0</v>
      </c>
      <c r="F103" s="10">
        <v>10000</v>
      </c>
      <c r="G103" s="3"/>
      <c r="H103" s="4">
        <v>5</v>
      </c>
    </row>
    <row r="104" spans="1:8" ht="15">
      <c r="A104" s="2" t="s">
        <v>14</v>
      </c>
      <c r="B104" s="3">
        <v>18800</v>
      </c>
      <c r="C104" s="3">
        <v>14812</v>
      </c>
      <c r="D104" s="3"/>
      <c r="E104" s="3">
        <v>0</v>
      </c>
      <c r="F104" s="10">
        <v>6300</v>
      </c>
      <c r="G104" s="3"/>
      <c r="H104" s="4">
        <v>1</v>
      </c>
    </row>
    <row r="105" spans="1:8" ht="15">
      <c r="A105" s="2" t="s">
        <v>15</v>
      </c>
      <c r="B105" s="3">
        <v>18800</v>
      </c>
      <c r="C105" s="3">
        <v>15010</v>
      </c>
      <c r="D105" s="3"/>
      <c r="E105" s="3">
        <v>0</v>
      </c>
      <c r="F105" s="10">
        <v>2000</v>
      </c>
      <c r="G105" s="3"/>
      <c r="H105" s="4">
        <v>1</v>
      </c>
    </row>
    <row r="106" spans="1:8" ht="15">
      <c r="A106" s="2" t="s">
        <v>16</v>
      </c>
      <c r="B106" s="3">
        <v>268750</v>
      </c>
      <c r="C106" s="3">
        <v>222271</v>
      </c>
      <c r="D106" s="3">
        <v>3550</v>
      </c>
      <c r="E106" s="3">
        <v>0</v>
      </c>
      <c r="F106" s="10">
        <v>2000</v>
      </c>
      <c r="G106" s="3"/>
      <c r="H106" s="4">
        <v>22</v>
      </c>
    </row>
    <row r="107" spans="1:8" ht="15">
      <c r="A107" s="2" t="s">
        <v>17</v>
      </c>
      <c r="B107" s="3">
        <v>451667</v>
      </c>
      <c r="C107" s="3">
        <v>391892</v>
      </c>
      <c r="D107" s="3"/>
      <c r="E107" s="3">
        <v>0</v>
      </c>
      <c r="F107" s="10">
        <v>2400</v>
      </c>
      <c r="G107" s="3"/>
      <c r="H107" s="4">
        <v>69</v>
      </c>
    </row>
    <row r="108" spans="1:8" ht="15">
      <c r="A108" s="2" t="s">
        <v>18</v>
      </c>
      <c r="B108" s="3">
        <v>131612</v>
      </c>
      <c r="C108" s="3">
        <v>118754</v>
      </c>
      <c r="D108" s="3">
        <v>390</v>
      </c>
      <c r="E108" s="3">
        <v>0</v>
      </c>
      <c r="F108" s="10"/>
      <c r="G108" s="3"/>
      <c r="H108" s="4">
        <v>23</v>
      </c>
    </row>
    <row r="109" spans="1:8" ht="15">
      <c r="A109" s="2" t="s">
        <v>19</v>
      </c>
      <c r="B109" s="3">
        <v>76724</v>
      </c>
      <c r="C109" s="3">
        <v>68524</v>
      </c>
      <c r="D109" s="3">
        <v>760</v>
      </c>
      <c r="E109" s="3">
        <v>0</v>
      </c>
      <c r="F109" s="10"/>
      <c r="G109" s="3"/>
      <c r="H109" s="4">
        <v>12</v>
      </c>
    </row>
    <row r="110" spans="1:8" ht="15">
      <c r="A110" s="2" t="s">
        <v>20</v>
      </c>
      <c r="B110" s="3">
        <v>466821</v>
      </c>
      <c r="C110" s="3">
        <v>437577</v>
      </c>
      <c r="D110" s="3">
        <v>4168</v>
      </c>
      <c r="E110" s="3">
        <v>0</v>
      </c>
      <c r="F110" s="10"/>
      <c r="G110" s="3"/>
      <c r="H110" s="4">
        <v>95</v>
      </c>
    </row>
    <row r="111" spans="1:8" ht="15">
      <c r="A111" s="2" t="s">
        <v>21</v>
      </c>
      <c r="B111" s="3">
        <v>33000</v>
      </c>
      <c r="C111" s="3">
        <v>29824</v>
      </c>
      <c r="D111" s="3"/>
      <c r="E111" s="3">
        <v>0</v>
      </c>
      <c r="F111" s="10"/>
      <c r="G111" s="3"/>
      <c r="H111" s="4">
        <v>5</v>
      </c>
    </row>
    <row r="112" spans="1:8" ht="15">
      <c r="A112" s="2" t="s">
        <v>22</v>
      </c>
      <c r="B112" s="3">
        <v>81504</v>
      </c>
      <c r="C112" s="3">
        <v>75180</v>
      </c>
      <c r="D112" s="3"/>
      <c r="E112" s="3">
        <v>0</v>
      </c>
      <c r="F112" s="10"/>
      <c r="G112" s="3"/>
      <c r="H112" s="4">
        <v>25</v>
      </c>
    </row>
    <row r="113" spans="1:8" ht="15">
      <c r="A113" s="2" t="s">
        <v>23</v>
      </c>
      <c r="B113" s="3">
        <v>51680</v>
      </c>
      <c r="C113" s="3">
        <v>46744</v>
      </c>
      <c r="D113" s="3">
        <v>6048</v>
      </c>
      <c r="E113" s="3">
        <v>0</v>
      </c>
      <c r="F113" s="10"/>
      <c r="G113" s="3"/>
      <c r="H113" s="4">
        <v>8</v>
      </c>
    </row>
    <row r="114" spans="1:8" ht="15">
      <c r="A114" s="2" t="s">
        <v>24</v>
      </c>
      <c r="B114" s="3">
        <v>36450</v>
      </c>
      <c r="C114" s="3">
        <v>33084</v>
      </c>
      <c r="D114" s="3"/>
      <c r="E114" s="3">
        <v>0</v>
      </c>
      <c r="F114" s="10"/>
      <c r="G114" s="3"/>
      <c r="H114" s="4">
        <v>6</v>
      </c>
    </row>
    <row r="115" spans="1:8" ht="15">
      <c r="A115" s="2" t="s">
        <v>25</v>
      </c>
      <c r="B115" s="3">
        <v>33400</v>
      </c>
      <c r="C115" s="3">
        <v>27769</v>
      </c>
      <c r="D115" s="3"/>
      <c r="E115" s="3">
        <v>0</v>
      </c>
      <c r="F115" s="10"/>
      <c r="G115" s="3"/>
      <c r="H115" s="4">
        <v>3</v>
      </c>
    </row>
    <row r="116" spans="1:8" ht="15">
      <c r="A116" s="2" t="s">
        <v>26</v>
      </c>
      <c r="B116" s="3">
        <v>166141.82</v>
      </c>
      <c r="C116" s="3">
        <v>138921.63</v>
      </c>
      <c r="D116" s="3"/>
      <c r="E116" s="3">
        <v>0</v>
      </c>
      <c r="F116" s="10"/>
      <c r="G116" s="3"/>
      <c r="H116" s="4">
        <v>1</v>
      </c>
    </row>
    <row r="117" spans="1:8" ht="15">
      <c r="A117" s="5" t="s">
        <v>27</v>
      </c>
      <c r="B117" s="3">
        <f aca="true" t="shared" si="3" ref="B117:G117">SUM(B100:B116)</f>
        <v>2224949.82</v>
      </c>
      <c r="C117" s="3">
        <f t="shared" si="3"/>
        <v>1932792.63</v>
      </c>
      <c r="D117" s="3">
        <f t="shared" si="3"/>
        <v>14916</v>
      </c>
      <c r="E117" s="3">
        <f t="shared" si="3"/>
        <v>0</v>
      </c>
      <c r="F117" s="3">
        <f t="shared" si="3"/>
        <v>50700</v>
      </c>
      <c r="G117" s="3">
        <f t="shared" si="3"/>
        <v>0</v>
      </c>
      <c r="H117" s="4"/>
    </row>
    <row r="118" spans="1:8" ht="15">
      <c r="A118" s="6"/>
      <c r="B118" s="7"/>
      <c r="C118" s="7"/>
      <c r="D118" s="7"/>
      <c r="E118" s="7"/>
      <c r="F118" s="7"/>
      <c r="G118" s="7"/>
      <c r="H118" s="8"/>
    </row>
    <row r="119" spans="1:8" ht="15">
      <c r="A119" s="15" t="s">
        <v>28</v>
      </c>
      <c r="B119" s="15"/>
      <c r="C119" s="15"/>
      <c r="D119" s="15"/>
      <c r="E119" s="15"/>
      <c r="F119" s="15"/>
      <c r="G119" s="15"/>
      <c r="H119" s="15"/>
    </row>
    <row r="120" spans="1:8" ht="15">
      <c r="A120" s="15"/>
      <c r="B120" s="15"/>
      <c r="C120" s="15"/>
      <c r="D120" s="15"/>
      <c r="E120" s="15"/>
      <c r="F120" s="15"/>
      <c r="G120" s="15"/>
      <c r="H120" s="15"/>
    </row>
    <row r="121" spans="1:8" ht="15">
      <c r="A121" s="15"/>
      <c r="B121" s="15"/>
      <c r="C121" s="15"/>
      <c r="D121" s="15"/>
      <c r="E121" s="15"/>
      <c r="F121" s="15"/>
      <c r="G121" s="15"/>
      <c r="H121" s="15"/>
    </row>
    <row r="122" spans="1:8" ht="15">
      <c r="A122" s="9" t="s">
        <v>29</v>
      </c>
      <c r="B122" s="7"/>
      <c r="C122" s="7"/>
      <c r="D122" s="7"/>
      <c r="E122" s="7"/>
      <c r="F122" s="7"/>
      <c r="G122" s="7"/>
      <c r="H122" s="8"/>
    </row>
    <row r="123" spans="1:8" ht="15">
      <c r="A123" s="9" t="s">
        <v>30</v>
      </c>
      <c r="B123" s="7"/>
      <c r="C123" s="7"/>
      <c r="D123" s="7"/>
      <c r="E123" s="7"/>
      <c r="F123" s="7"/>
      <c r="G123" s="7"/>
      <c r="H123" s="8"/>
    </row>
    <row r="124" spans="1:8" ht="15">
      <c r="A124" s="15" t="s">
        <v>31</v>
      </c>
      <c r="B124" s="15"/>
      <c r="C124" s="15"/>
      <c r="D124" s="15"/>
      <c r="E124" s="15"/>
      <c r="F124" s="15"/>
      <c r="G124" s="15"/>
      <c r="H124" s="15"/>
    </row>
    <row r="125" spans="1:8" ht="15">
      <c r="A125" s="15"/>
      <c r="B125" s="15"/>
      <c r="C125" s="15"/>
      <c r="D125" s="15"/>
      <c r="E125" s="15"/>
      <c r="F125" s="15"/>
      <c r="G125" s="15"/>
      <c r="H125" s="15"/>
    </row>
    <row r="128" spans="1:8" ht="19.5">
      <c r="A128" s="14" t="s">
        <v>0</v>
      </c>
      <c r="B128" s="14"/>
      <c r="C128" s="14"/>
      <c r="D128" s="14"/>
      <c r="E128" s="14"/>
      <c r="F128" s="14"/>
      <c r="G128" s="14"/>
      <c r="H128" s="14"/>
    </row>
    <row r="129" spans="1:8" ht="19.5">
      <c r="A129" s="14" t="s">
        <v>1</v>
      </c>
      <c r="B129" s="14"/>
      <c r="C129" s="14"/>
      <c r="D129" s="14"/>
      <c r="E129" s="14"/>
      <c r="F129" s="14"/>
      <c r="G129" s="14"/>
      <c r="H129" s="14"/>
    </row>
    <row r="130" spans="1:8" ht="19.5">
      <c r="A130" s="20" t="s">
        <v>36</v>
      </c>
      <c r="B130" s="20"/>
      <c r="C130" s="20"/>
      <c r="D130" s="20"/>
      <c r="E130" s="20"/>
      <c r="F130" s="20"/>
      <c r="G130" s="20"/>
      <c r="H130" s="20"/>
    </row>
    <row r="131" spans="1:8" ht="33.75">
      <c r="A131" s="1" t="s">
        <v>2</v>
      </c>
      <c r="B131" s="1" t="s">
        <v>3</v>
      </c>
      <c r="C131" s="1" t="s">
        <v>4</v>
      </c>
      <c r="D131" s="1" t="s">
        <v>5</v>
      </c>
      <c r="E131" s="1" t="s">
        <v>6</v>
      </c>
      <c r="F131" s="1" t="s">
        <v>7</v>
      </c>
      <c r="G131" s="1" t="s">
        <v>8</v>
      </c>
      <c r="H131" s="1" t="s">
        <v>9</v>
      </c>
    </row>
    <row r="132" spans="1:8" ht="15">
      <c r="A132" s="2" t="s">
        <v>10</v>
      </c>
      <c r="B132" s="3">
        <v>32400</v>
      </c>
      <c r="C132" s="3">
        <v>25100</v>
      </c>
      <c r="D132" s="10"/>
      <c r="E132" s="3">
        <v>0</v>
      </c>
      <c r="F132" s="3"/>
      <c r="G132" s="3"/>
      <c r="H132" s="4">
        <v>1</v>
      </c>
    </row>
    <row r="133" spans="1:8" ht="15">
      <c r="A133" s="2" t="s">
        <v>11</v>
      </c>
      <c r="B133" s="3">
        <v>244400</v>
      </c>
      <c r="C133" s="3">
        <v>197270</v>
      </c>
      <c r="D133" s="10"/>
      <c r="E133" s="3">
        <v>0</v>
      </c>
      <c r="F133" s="3">
        <v>26000</v>
      </c>
      <c r="G133" s="3"/>
      <c r="H133" s="4">
        <v>13</v>
      </c>
    </row>
    <row r="134" spans="1:8" ht="15">
      <c r="A134" s="2" t="s">
        <v>12</v>
      </c>
      <c r="B134" s="3">
        <v>18800</v>
      </c>
      <c r="C134" s="3">
        <v>15010</v>
      </c>
      <c r="D134" s="10"/>
      <c r="E134" s="3">
        <v>0</v>
      </c>
      <c r="F134" s="3">
        <v>2000</v>
      </c>
      <c r="G134" s="3"/>
      <c r="H134" s="4">
        <v>1</v>
      </c>
    </row>
    <row r="135" spans="1:8" ht="15">
      <c r="A135" s="2" t="s">
        <v>13</v>
      </c>
      <c r="B135" s="3">
        <v>94000</v>
      </c>
      <c r="C135" s="3">
        <v>75050</v>
      </c>
      <c r="D135" s="10"/>
      <c r="E135" s="3">
        <v>0</v>
      </c>
      <c r="F135" s="3">
        <v>10000</v>
      </c>
      <c r="G135" s="3"/>
      <c r="H135" s="4">
        <v>5</v>
      </c>
    </row>
    <row r="136" spans="1:8" ht="15">
      <c r="A136" s="2" t="s">
        <v>14</v>
      </c>
      <c r="B136" s="3">
        <v>18800</v>
      </c>
      <c r="C136" s="3">
        <v>14812</v>
      </c>
      <c r="D136" s="10"/>
      <c r="E136" s="3">
        <v>0</v>
      </c>
      <c r="F136" s="3">
        <v>6300</v>
      </c>
      <c r="G136" s="3"/>
      <c r="H136" s="4">
        <v>1</v>
      </c>
    </row>
    <row r="137" spans="1:8" ht="15">
      <c r="A137" s="2" t="s">
        <v>15</v>
      </c>
      <c r="B137" s="3">
        <v>18800</v>
      </c>
      <c r="C137" s="3">
        <v>15010</v>
      </c>
      <c r="D137" s="10"/>
      <c r="E137" s="3">
        <v>0</v>
      </c>
      <c r="F137" s="3">
        <v>2000</v>
      </c>
      <c r="G137" s="3"/>
      <c r="H137" s="4">
        <v>1</v>
      </c>
    </row>
    <row r="138" spans="1:8" ht="15">
      <c r="A138" s="2" t="s">
        <v>16</v>
      </c>
      <c r="B138" s="3">
        <v>293467</v>
      </c>
      <c r="C138" s="3">
        <v>245053</v>
      </c>
      <c r="D138" s="10">
        <f>6317+2750</f>
        <v>9067</v>
      </c>
      <c r="E138" s="3">
        <v>0</v>
      </c>
      <c r="F138" s="3">
        <v>2000</v>
      </c>
      <c r="G138" s="3"/>
      <c r="H138" s="4">
        <v>25</v>
      </c>
    </row>
    <row r="139" spans="1:8" ht="15">
      <c r="A139" s="2" t="s">
        <v>17</v>
      </c>
      <c r="B139" s="3">
        <v>375600</v>
      </c>
      <c r="C139" s="3">
        <v>327341</v>
      </c>
      <c r="D139" s="10"/>
      <c r="E139" s="3">
        <v>0</v>
      </c>
      <c r="F139" s="3">
        <v>2600</v>
      </c>
      <c r="G139" s="3"/>
      <c r="H139" s="4">
        <v>52</v>
      </c>
    </row>
    <row r="140" spans="1:8" ht="15">
      <c r="A140" s="2" t="s">
        <v>18</v>
      </c>
      <c r="B140" s="3">
        <v>126112</v>
      </c>
      <c r="C140" s="3">
        <v>113852</v>
      </c>
      <c r="D140" s="10">
        <v>390</v>
      </c>
      <c r="E140" s="3">
        <v>0</v>
      </c>
      <c r="F140" s="3"/>
      <c r="G140" s="3"/>
      <c r="H140" s="4">
        <v>23</v>
      </c>
    </row>
    <row r="141" spans="1:8" ht="15">
      <c r="A141" s="2" t="s">
        <v>19</v>
      </c>
      <c r="B141" s="3">
        <v>82729</v>
      </c>
      <c r="C141" s="3">
        <v>74150</v>
      </c>
      <c r="D141" s="10">
        <f>1693-933</f>
        <v>760</v>
      </c>
      <c r="E141" s="3">
        <v>0</v>
      </c>
      <c r="F141" s="3">
        <v>933</v>
      </c>
      <c r="G141" s="3"/>
      <c r="H141" s="4">
        <v>14</v>
      </c>
    </row>
    <row r="142" spans="1:8" ht="15">
      <c r="A142" s="2" t="s">
        <v>20</v>
      </c>
      <c r="B142" s="3">
        <v>499355</v>
      </c>
      <c r="C142" s="3">
        <v>468822</v>
      </c>
      <c r="D142" s="10">
        <v>7853</v>
      </c>
      <c r="E142" s="3">
        <v>0</v>
      </c>
      <c r="F142" s="3"/>
      <c r="G142" s="3"/>
      <c r="H142" s="4">
        <v>101</v>
      </c>
    </row>
    <row r="143" spans="1:8" ht="15">
      <c r="A143" s="2" t="s">
        <v>21</v>
      </c>
      <c r="B143" s="3">
        <v>33000</v>
      </c>
      <c r="C143" s="3">
        <v>29824</v>
      </c>
      <c r="D143" s="10"/>
      <c r="E143" s="3">
        <v>0</v>
      </c>
      <c r="F143" s="3"/>
      <c r="G143" s="3"/>
      <c r="H143" s="4">
        <v>5</v>
      </c>
    </row>
    <row r="144" spans="1:8" ht="15">
      <c r="A144" s="2" t="s">
        <v>22</v>
      </c>
      <c r="B144" s="3">
        <v>81504</v>
      </c>
      <c r="C144" s="3">
        <v>75180</v>
      </c>
      <c r="D144" s="10"/>
      <c r="E144" s="3">
        <v>0</v>
      </c>
      <c r="F144" s="3"/>
      <c r="G144" s="3"/>
      <c r="H144" s="4">
        <v>25</v>
      </c>
    </row>
    <row r="145" spans="1:8" ht="15">
      <c r="A145" s="2" t="s">
        <v>23</v>
      </c>
      <c r="B145" s="3">
        <v>47092</v>
      </c>
      <c r="C145" s="3">
        <v>42461</v>
      </c>
      <c r="D145" s="10">
        <v>1460</v>
      </c>
      <c r="E145" s="3">
        <v>0</v>
      </c>
      <c r="F145" s="3"/>
      <c r="G145" s="3"/>
      <c r="H145" s="4">
        <v>8</v>
      </c>
    </row>
    <row r="146" spans="1:8" ht="15">
      <c r="A146" s="2" t="s">
        <v>24</v>
      </c>
      <c r="B146" s="3">
        <v>37369</v>
      </c>
      <c r="C146" s="3">
        <v>33891</v>
      </c>
      <c r="D146" s="10"/>
      <c r="E146" s="3">
        <v>0</v>
      </c>
      <c r="F146" s="3"/>
      <c r="G146" s="3"/>
      <c r="H146" s="4">
        <v>6</v>
      </c>
    </row>
    <row r="147" spans="1:8" ht="15">
      <c r="A147" s="2" t="s">
        <v>25</v>
      </c>
      <c r="B147" s="3">
        <v>26600</v>
      </c>
      <c r="C147" s="3">
        <v>22494</v>
      </c>
      <c r="D147" s="10"/>
      <c r="E147" s="3">
        <v>0</v>
      </c>
      <c r="F147" s="3"/>
      <c r="G147" s="3"/>
      <c r="H147" s="4">
        <v>3</v>
      </c>
    </row>
    <row r="148" spans="1:8" ht="15">
      <c r="A148" s="2" t="s">
        <v>26</v>
      </c>
      <c r="B148" s="3">
        <v>56236.24</v>
      </c>
      <c r="C148" s="3">
        <v>49203.32</v>
      </c>
      <c r="D148" s="10"/>
      <c r="E148" s="3">
        <v>0</v>
      </c>
      <c r="F148" s="3"/>
      <c r="G148" s="3"/>
      <c r="H148" s="4">
        <v>9</v>
      </c>
    </row>
    <row r="149" spans="1:8" ht="15">
      <c r="A149" s="5" t="s">
        <v>27</v>
      </c>
      <c r="B149" s="3">
        <f aca="true" t="shared" si="4" ref="B149:G149">SUM(B132:B148)</f>
        <v>2086264.24</v>
      </c>
      <c r="C149" s="3">
        <f t="shared" si="4"/>
        <v>1824523.32</v>
      </c>
      <c r="D149" s="3">
        <f t="shared" si="4"/>
        <v>19530</v>
      </c>
      <c r="E149" s="3">
        <f t="shared" si="4"/>
        <v>0</v>
      </c>
      <c r="F149" s="3">
        <f t="shared" si="4"/>
        <v>51833</v>
      </c>
      <c r="G149" s="3">
        <f t="shared" si="4"/>
        <v>0</v>
      </c>
      <c r="H149" s="4"/>
    </row>
    <row r="150" spans="1:8" ht="15">
      <c r="A150" s="6"/>
      <c r="B150" s="7"/>
      <c r="C150" s="7"/>
      <c r="D150" s="7"/>
      <c r="E150" s="7"/>
      <c r="F150" s="7"/>
      <c r="G150" s="7"/>
      <c r="H150" s="8"/>
    </row>
    <row r="151" spans="1:8" ht="15">
      <c r="A151" s="15" t="s">
        <v>28</v>
      </c>
      <c r="B151" s="15"/>
      <c r="C151" s="15"/>
      <c r="D151" s="15"/>
      <c r="E151" s="15"/>
      <c r="F151" s="15"/>
      <c r="G151" s="15"/>
      <c r="H151" s="15"/>
    </row>
    <row r="152" spans="1:8" ht="15">
      <c r="A152" s="15"/>
      <c r="B152" s="15"/>
      <c r="C152" s="15"/>
      <c r="D152" s="15"/>
      <c r="E152" s="15"/>
      <c r="F152" s="15"/>
      <c r="G152" s="15"/>
      <c r="H152" s="15"/>
    </row>
    <row r="153" spans="1:8" ht="15">
      <c r="A153" s="15"/>
      <c r="B153" s="15"/>
      <c r="C153" s="15"/>
      <c r="D153" s="15"/>
      <c r="E153" s="15"/>
      <c r="F153" s="15"/>
      <c r="G153" s="15"/>
      <c r="H153" s="15"/>
    </row>
    <row r="154" spans="1:8" ht="15">
      <c r="A154" s="9" t="s">
        <v>29</v>
      </c>
      <c r="B154" s="7"/>
      <c r="C154" s="7"/>
      <c r="D154" s="7"/>
      <c r="E154" s="7"/>
      <c r="F154" s="7"/>
      <c r="G154" s="7"/>
      <c r="H154" s="8"/>
    </row>
    <row r="155" spans="1:8" ht="15">
      <c r="A155" s="9" t="s">
        <v>30</v>
      </c>
      <c r="B155" s="7"/>
      <c r="C155" s="7"/>
      <c r="D155" s="7"/>
      <c r="E155" s="7"/>
      <c r="F155" s="7"/>
      <c r="G155" s="7"/>
      <c r="H155" s="8"/>
    </row>
    <row r="156" spans="1:8" ht="15">
      <c r="A156" s="15" t="s">
        <v>31</v>
      </c>
      <c r="B156" s="15"/>
      <c r="C156" s="15"/>
      <c r="D156" s="15"/>
      <c r="E156" s="15"/>
      <c r="F156" s="15"/>
      <c r="G156" s="15"/>
      <c r="H156" s="15"/>
    </row>
    <row r="157" spans="1:8" ht="15">
      <c r="A157" s="15"/>
      <c r="B157" s="15"/>
      <c r="C157" s="15"/>
      <c r="D157" s="15"/>
      <c r="E157" s="15"/>
      <c r="F157" s="15"/>
      <c r="G157" s="15"/>
      <c r="H157" s="15"/>
    </row>
    <row r="160" spans="1:8" ht="19.5">
      <c r="A160" s="14" t="s">
        <v>0</v>
      </c>
      <c r="B160" s="14"/>
      <c r="C160" s="14"/>
      <c r="D160" s="14"/>
      <c r="E160" s="14"/>
      <c r="F160" s="14"/>
      <c r="G160" s="14"/>
      <c r="H160" s="14"/>
    </row>
    <row r="161" spans="1:8" ht="19.5">
      <c r="A161" s="14" t="s">
        <v>1</v>
      </c>
      <c r="B161" s="14"/>
      <c r="C161" s="14"/>
      <c r="D161" s="14"/>
      <c r="E161" s="14"/>
      <c r="F161" s="14"/>
      <c r="G161" s="14"/>
      <c r="H161" s="14"/>
    </row>
    <row r="162" spans="1:8" ht="19.5">
      <c r="A162" s="20" t="s">
        <v>37</v>
      </c>
      <c r="B162" s="20"/>
      <c r="C162" s="20"/>
      <c r="D162" s="20"/>
      <c r="E162" s="20"/>
      <c r="F162" s="20"/>
      <c r="G162" s="20"/>
      <c r="H162" s="20"/>
    </row>
    <row r="163" spans="1:8" ht="33.75">
      <c r="A163" s="1" t="s">
        <v>2</v>
      </c>
      <c r="B163" s="1" t="s">
        <v>3</v>
      </c>
      <c r="C163" s="1" t="s">
        <v>4</v>
      </c>
      <c r="D163" s="1" t="s">
        <v>5</v>
      </c>
      <c r="E163" s="1" t="s">
        <v>6</v>
      </c>
      <c r="F163" s="1" t="s">
        <v>7</v>
      </c>
      <c r="G163" s="1" t="s">
        <v>8</v>
      </c>
      <c r="H163" s="1" t="s">
        <v>9</v>
      </c>
    </row>
    <row r="164" spans="1:8" ht="15">
      <c r="A164" s="2" t="s">
        <v>10</v>
      </c>
      <c r="B164" s="3">
        <v>32400</v>
      </c>
      <c r="C164" s="3">
        <v>25100</v>
      </c>
      <c r="D164" s="10"/>
      <c r="E164" s="3">
        <v>0</v>
      </c>
      <c r="F164" s="3"/>
      <c r="G164" s="3"/>
      <c r="H164" s="4">
        <v>1</v>
      </c>
    </row>
    <row r="165" spans="1:8" ht="15">
      <c r="A165" s="2" t="s">
        <v>11</v>
      </c>
      <c r="B165" s="3">
        <v>244400</v>
      </c>
      <c r="C165" s="3">
        <v>197270</v>
      </c>
      <c r="D165" s="10"/>
      <c r="E165" s="3">
        <v>0</v>
      </c>
      <c r="F165" s="3">
        <v>26000</v>
      </c>
      <c r="G165" s="3"/>
      <c r="H165" s="4">
        <v>13</v>
      </c>
    </row>
    <row r="166" spans="1:8" ht="15">
      <c r="A166" s="2" t="s">
        <v>12</v>
      </c>
      <c r="B166" s="3">
        <v>18800</v>
      </c>
      <c r="C166" s="3">
        <v>15010</v>
      </c>
      <c r="D166" s="10"/>
      <c r="E166" s="3">
        <v>0</v>
      </c>
      <c r="F166" s="3">
        <v>2000</v>
      </c>
      <c r="G166" s="3"/>
      <c r="H166" s="4">
        <v>1</v>
      </c>
    </row>
    <row r="167" spans="1:8" ht="15">
      <c r="A167" s="2" t="s">
        <v>13</v>
      </c>
      <c r="B167" s="3">
        <v>94000</v>
      </c>
      <c r="C167" s="3">
        <v>75050</v>
      </c>
      <c r="D167" s="10"/>
      <c r="E167" s="3">
        <v>0</v>
      </c>
      <c r="F167" s="3">
        <v>10000</v>
      </c>
      <c r="G167" s="3"/>
      <c r="H167" s="4">
        <v>5</v>
      </c>
    </row>
    <row r="168" spans="1:8" ht="15">
      <c r="A168" s="2" t="s">
        <v>14</v>
      </c>
      <c r="B168" s="3">
        <v>18800</v>
      </c>
      <c r="C168" s="3">
        <v>14764</v>
      </c>
      <c r="D168" s="10"/>
      <c r="E168" s="3">
        <v>0</v>
      </c>
      <c r="F168" s="3">
        <v>4150</v>
      </c>
      <c r="G168" s="3"/>
      <c r="H168" s="4">
        <v>1</v>
      </c>
    </row>
    <row r="169" spans="1:8" ht="15">
      <c r="A169" s="2" t="s">
        <v>15</v>
      </c>
      <c r="B169" s="3">
        <v>18800</v>
      </c>
      <c r="C169" s="3">
        <v>15010</v>
      </c>
      <c r="D169" s="10"/>
      <c r="E169" s="3">
        <v>0</v>
      </c>
      <c r="F169" s="3">
        <v>2000</v>
      </c>
      <c r="G169" s="3"/>
      <c r="H169" s="4">
        <v>1</v>
      </c>
    </row>
    <row r="170" spans="1:8" ht="15">
      <c r="A170" s="2" t="s">
        <v>16</v>
      </c>
      <c r="B170" s="3">
        <v>301283</v>
      </c>
      <c r="C170" s="3">
        <v>251529</v>
      </c>
      <c r="D170" s="10">
        <f>2750+800</f>
        <v>3550</v>
      </c>
      <c r="E170" s="3">
        <v>0</v>
      </c>
      <c r="F170" s="3">
        <v>2000</v>
      </c>
      <c r="G170" s="3"/>
      <c r="H170" s="4">
        <v>26</v>
      </c>
    </row>
    <row r="171" spans="1:8" ht="15">
      <c r="A171" s="2" t="s">
        <v>17</v>
      </c>
      <c r="B171" s="3">
        <v>219600</v>
      </c>
      <c r="C171" s="3">
        <v>135891</v>
      </c>
      <c r="D171" s="10"/>
      <c r="E171" s="3">
        <v>0</v>
      </c>
      <c r="F171" s="3">
        <v>4600</v>
      </c>
      <c r="G171" s="3"/>
      <c r="H171" s="4">
        <v>42</v>
      </c>
    </row>
    <row r="172" spans="1:8" ht="15">
      <c r="A172" s="2" t="s">
        <v>18</v>
      </c>
      <c r="B172" s="3">
        <v>139532</v>
      </c>
      <c r="C172" s="3">
        <v>125063</v>
      </c>
      <c r="D172" s="10">
        <v>390</v>
      </c>
      <c r="E172" s="3">
        <v>0</v>
      </c>
      <c r="F172" s="3"/>
      <c r="G172" s="3"/>
      <c r="H172" s="4">
        <v>23</v>
      </c>
    </row>
    <row r="173" spans="1:8" ht="15">
      <c r="A173" s="2" t="s">
        <v>19</v>
      </c>
      <c r="B173" s="3">
        <v>82196</v>
      </c>
      <c r="C173" s="3">
        <v>73573</v>
      </c>
      <c r="D173" s="10">
        <v>760</v>
      </c>
      <c r="E173" s="3">
        <v>0</v>
      </c>
      <c r="F173" s="3"/>
      <c r="G173" s="3"/>
      <c r="H173" s="4">
        <v>14</v>
      </c>
    </row>
    <row r="174" spans="1:8" ht="15">
      <c r="A174" s="2" t="s">
        <v>20</v>
      </c>
      <c r="B174" s="3">
        <v>504949</v>
      </c>
      <c r="C174" s="3">
        <v>474388</v>
      </c>
      <c r="D174" s="10">
        <v>6667</v>
      </c>
      <c r="E174" s="3">
        <v>0</v>
      </c>
      <c r="F174" s="3">
        <v>440</v>
      </c>
      <c r="G174" s="3"/>
      <c r="H174" s="4">
        <v>101</v>
      </c>
    </row>
    <row r="175" spans="1:8" ht="15">
      <c r="A175" s="2" t="s">
        <v>21</v>
      </c>
      <c r="B175" s="3">
        <v>33000</v>
      </c>
      <c r="C175" s="3">
        <v>29824</v>
      </c>
      <c r="D175" s="10"/>
      <c r="E175" s="3">
        <v>0</v>
      </c>
      <c r="F175" s="3"/>
      <c r="G175" s="3"/>
      <c r="H175" s="4">
        <v>5</v>
      </c>
    </row>
    <row r="176" spans="1:8" ht="15">
      <c r="A176" s="2" t="s">
        <v>22</v>
      </c>
      <c r="B176" s="3">
        <v>81504</v>
      </c>
      <c r="C176" s="3">
        <v>75180</v>
      </c>
      <c r="D176" s="10"/>
      <c r="E176" s="3">
        <v>0</v>
      </c>
      <c r="F176" s="3"/>
      <c r="G176" s="3"/>
      <c r="H176" s="4">
        <v>25</v>
      </c>
    </row>
    <row r="177" spans="1:8" ht="15">
      <c r="A177" s="2" t="s">
        <v>23</v>
      </c>
      <c r="B177" s="3">
        <v>56784</v>
      </c>
      <c r="C177" s="3">
        <v>50041</v>
      </c>
      <c r="D177" s="10">
        <v>11152</v>
      </c>
      <c r="E177" s="3">
        <v>0</v>
      </c>
      <c r="F177" s="3"/>
      <c r="G177" s="3"/>
      <c r="H177" s="4">
        <v>8</v>
      </c>
    </row>
    <row r="178" spans="1:8" ht="15">
      <c r="A178" s="2" t="s">
        <v>24</v>
      </c>
      <c r="B178" s="3">
        <v>38019</v>
      </c>
      <c r="C178" s="3">
        <v>34486</v>
      </c>
      <c r="D178" s="10"/>
      <c r="E178" s="3">
        <v>0</v>
      </c>
      <c r="F178" s="3"/>
      <c r="G178" s="3"/>
      <c r="H178" s="4">
        <v>6</v>
      </c>
    </row>
    <row r="179" spans="1:8" ht="15">
      <c r="A179" s="2" t="s">
        <v>25</v>
      </c>
      <c r="B179" s="3">
        <v>26600</v>
      </c>
      <c r="C179" s="3">
        <v>22494</v>
      </c>
      <c r="D179" s="10"/>
      <c r="E179" s="3">
        <v>0</v>
      </c>
      <c r="F179" s="3"/>
      <c r="G179" s="3"/>
      <c r="H179" s="4">
        <v>3</v>
      </c>
    </row>
    <row r="180" spans="1:8" ht="15">
      <c r="A180" s="2" t="s">
        <v>26</v>
      </c>
      <c r="B180" s="3">
        <v>149308.42000000004</v>
      </c>
      <c r="C180" s="3">
        <v>125808.15</v>
      </c>
      <c r="D180" s="10"/>
      <c r="E180" s="3">
        <v>0</v>
      </c>
      <c r="F180" s="3"/>
      <c r="G180" s="3"/>
      <c r="H180" s="4">
        <v>7</v>
      </c>
    </row>
    <row r="181" spans="1:8" ht="15">
      <c r="A181" s="5" t="s">
        <v>27</v>
      </c>
      <c r="B181" s="3">
        <f aca="true" t="shared" si="5" ref="B181:G181">SUM(B164:B180)</f>
        <v>2059975.42</v>
      </c>
      <c r="C181" s="3">
        <f t="shared" si="5"/>
        <v>1740481.15</v>
      </c>
      <c r="D181" s="3">
        <f t="shared" si="5"/>
        <v>22519</v>
      </c>
      <c r="E181" s="3">
        <f t="shared" si="5"/>
        <v>0</v>
      </c>
      <c r="F181" s="3">
        <f t="shared" si="5"/>
        <v>51190</v>
      </c>
      <c r="G181" s="3">
        <f t="shared" si="5"/>
        <v>0</v>
      </c>
      <c r="H181" s="4"/>
    </row>
    <row r="182" spans="1:8" ht="15">
      <c r="A182" s="6"/>
      <c r="B182" s="7"/>
      <c r="C182" s="7"/>
      <c r="D182" s="7"/>
      <c r="E182" s="7"/>
      <c r="F182" s="7"/>
      <c r="G182" s="7"/>
      <c r="H182" s="8"/>
    </row>
    <row r="183" spans="1:8" ht="15">
      <c r="A183" s="15" t="s">
        <v>28</v>
      </c>
      <c r="B183" s="15"/>
      <c r="C183" s="15"/>
      <c r="D183" s="15"/>
      <c r="E183" s="15"/>
      <c r="F183" s="15"/>
      <c r="G183" s="15"/>
      <c r="H183" s="15"/>
    </row>
    <row r="184" spans="1:8" ht="15">
      <c r="A184" s="15"/>
      <c r="B184" s="15"/>
      <c r="C184" s="15"/>
      <c r="D184" s="15"/>
      <c r="E184" s="15"/>
      <c r="F184" s="15"/>
      <c r="G184" s="15"/>
      <c r="H184" s="15"/>
    </row>
    <row r="185" spans="1:8" ht="15">
      <c r="A185" s="15"/>
      <c r="B185" s="15"/>
      <c r="C185" s="15"/>
      <c r="D185" s="15"/>
      <c r="E185" s="15"/>
      <c r="F185" s="15"/>
      <c r="G185" s="15"/>
      <c r="H185" s="15"/>
    </row>
    <row r="186" spans="1:8" ht="15">
      <c r="A186" s="9" t="s">
        <v>29</v>
      </c>
      <c r="B186" s="7"/>
      <c r="C186" s="7"/>
      <c r="D186" s="7"/>
      <c r="E186" s="7"/>
      <c r="F186" s="7"/>
      <c r="G186" s="7"/>
      <c r="H186" s="8"/>
    </row>
    <row r="187" spans="1:8" ht="15">
      <c r="A187" s="9" t="s">
        <v>30</v>
      </c>
      <c r="B187" s="7"/>
      <c r="C187" s="7"/>
      <c r="D187" s="7"/>
      <c r="E187" s="7"/>
      <c r="F187" s="7"/>
      <c r="G187" s="7"/>
      <c r="H187" s="8"/>
    </row>
    <row r="188" spans="1:8" ht="15">
      <c r="A188" s="15" t="s">
        <v>31</v>
      </c>
      <c r="B188" s="15"/>
      <c r="C188" s="15"/>
      <c r="D188" s="15"/>
      <c r="E188" s="15"/>
      <c r="F188" s="15"/>
      <c r="G188" s="15"/>
      <c r="H188" s="15"/>
    </row>
    <row r="189" spans="1:8" ht="15">
      <c r="A189" s="15"/>
      <c r="B189" s="15"/>
      <c r="C189" s="15"/>
      <c r="D189" s="15"/>
      <c r="E189" s="15"/>
      <c r="F189" s="15"/>
      <c r="G189" s="15"/>
      <c r="H189" s="15"/>
    </row>
    <row r="192" spans="1:8" ht="19.5">
      <c r="A192" s="14" t="s">
        <v>0</v>
      </c>
      <c r="B192" s="14"/>
      <c r="C192" s="14"/>
      <c r="D192" s="14"/>
      <c r="E192" s="14"/>
      <c r="F192" s="14"/>
      <c r="G192" s="14"/>
      <c r="H192" s="14"/>
    </row>
    <row r="193" spans="1:8" ht="19.5">
      <c r="A193" s="14" t="s">
        <v>1</v>
      </c>
      <c r="B193" s="14"/>
      <c r="C193" s="14"/>
      <c r="D193" s="14"/>
      <c r="E193" s="14"/>
      <c r="F193" s="14"/>
      <c r="G193" s="14"/>
      <c r="H193" s="14"/>
    </row>
    <row r="194" spans="1:8" ht="19.5">
      <c r="A194" s="20" t="s">
        <v>38</v>
      </c>
      <c r="B194" s="20"/>
      <c r="C194" s="20"/>
      <c r="D194" s="20"/>
      <c r="E194" s="20"/>
      <c r="F194" s="20"/>
      <c r="G194" s="20"/>
      <c r="H194" s="20"/>
    </row>
    <row r="195" spans="1:8" ht="33.75">
      <c r="A195" s="1" t="s">
        <v>2</v>
      </c>
      <c r="B195" s="1" t="s">
        <v>3</v>
      </c>
      <c r="C195" s="1" t="s">
        <v>4</v>
      </c>
      <c r="D195" s="1" t="s">
        <v>5</v>
      </c>
      <c r="E195" s="1" t="s">
        <v>6</v>
      </c>
      <c r="F195" s="1" t="s">
        <v>7</v>
      </c>
      <c r="G195" s="1" t="s">
        <v>8</v>
      </c>
      <c r="H195" s="1" t="s">
        <v>9</v>
      </c>
    </row>
    <row r="196" spans="1:8" ht="15">
      <c r="A196" s="2" t="s">
        <v>10</v>
      </c>
      <c r="B196" s="3">
        <v>32400</v>
      </c>
      <c r="C196" s="3">
        <v>25100</v>
      </c>
      <c r="D196" s="10"/>
      <c r="E196" s="3">
        <v>0</v>
      </c>
      <c r="F196" s="3"/>
      <c r="G196" s="3"/>
      <c r="H196" s="4">
        <v>1</v>
      </c>
    </row>
    <row r="197" spans="1:8" ht="15">
      <c r="A197" s="2" t="s">
        <v>11</v>
      </c>
      <c r="B197" s="3">
        <v>244400</v>
      </c>
      <c r="C197" s="3">
        <v>197270</v>
      </c>
      <c r="D197" s="10"/>
      <c r="E197" s="3">
        <v>0</v>
      </c>
      <c r="F197" s="3">
        <v>26000</v>
      </c>
      <c r="G197" s="3"/>
      <c r="H197" s="4">
        <v>13</v>
      </c>
    </row>
    <row r="198" spans="1:8" ht="15">
      <c r="A198" s="2" t="s">
        <v>12</v>
      </c>
      <c r="B198" s="3">
        <v>18800</v>
      </c>
      <c r="C198" s="3">
        <v>15010</v>
      </c>
      <c r="D198" s="10"/>
      <c r="E198" s="3">
        <v>0</v>
      </c>
      <c r="F198" s="3">
        <v>2000</v>
      </c>
      <c r="G198" s="3"/>
      <c r="H198" s="4">
        <v>1</v>
      </c>
    </row>
    <row r="199" spans="1:8" ht="15">
      <c r="A199" s="2" t="s">
        <v>13</v>
      </c>
      <c r="B199" s="3">
        <v>94000</v>
      </c>
      <c r="C199" s="3">
        <v>75050</v>
      </c>
      <c r="D199" s="10"/>
      <c r="E199" s="3">
        <v>0</v>
      </c>
      <c r="F199" s="3">
        <v>10000</v>
      </c>
      <c r="G199" s="3"/>
      <c r="H199" s="4">
        <v>5</v>
      </c>
    </row>
    <row r="200" spans="1:8" ht="15">
      <c r="A200" s="2" t="s">
        <v>14</v>
      </c>
      <c r="B200" s="3">
        <v>21819</v>
      </c>
      <c r="C200" s="3">
        <v>17398</v>
      </c>
      <c r="D200" s="10">
        <v>0</v>
      </c>
      <c r="E200" s="3">
        <v>0</v>
      </c>
      <c r="F200" s="3">
        <f>2000+3019</f>
        <v>5019</v>
      </c>
      <c r="G200" s="3"/>
      <c r="H200" s="4">
        <v>1</v>
      </c>
    </row>
    <row r="201" spans="1:8" ht="15">
      <c r="A201" s="2" t="s">
        <v>15</v>
      </c>
      <c r="B201" s="3">
        <v>18800</v>
      </c>
      <c r="C201" s="3">
        <v>15010</v>
      </c>
      <c r="D201" s="10"/>
      <c r="E201" s="3">
        <v>0</v>
      </c>
      <c r="F201" s="3">
        <v>2000</v>
      </c>
      <c r="G201" s="3"/>
      <c r="H201" s="4">
        <v>1</v>
      </c>
    </row>
    <row r="202" spans="1:8" ht="15">
      <c r="A202" s="2" t="s">
        <v>16</v>
      </c>
      <c r="B202" s="3">
        <v>316079</v>
      </c>
      <c r="C202" s="3">
        <v>264295</v>
      </c>
      <c r="D202" s="10">
        <f>12980-3417</f>
        <v>9563</v>
      </c>
      <c r="E202" s="3">
        <v>0</v>
      </c>
      <c r="F202" s="3">
        <f>2000+9390-5973</f>
        <v>5417</v>
      </c>
      <c r="G202" s="3"/>
      <c r="H202" s="4">
        <v>26</v>
      </c>
    </row>
    <row r="203" spans="1:8" ht="15">
      <c r="A203" s="2" t="s">
        <v>17</v>
      </c>
      <c r="B203" s="3">
        <v>329641</v>
      </c>
      <c r="C203" s="3">
        <v>283952</v>
      </c>
      <c r="D203" s="10">
        <f>16796-16596</f>
        <v>200</v>
      </c>
      <c r="E203" s="3">
        <v>0</v>
      </c>
      <c r="F203" s="3">
        <f>2400+16596</f>
        <v>18996</v>
      </c>
      <c r="G203" s="3"/>
      <c r="H203" s="4">
        <v>46</v>
      </c>
    </row>
    <row r="204" spans="1:8" ht="15">
      <c r="A204" s="2" t="s">
        <v>18</v>
      </c>
      <c r="B204" s="3">
        <v>135827</v>
      </c>
      <c r="C204" s="3">
        <v>119892</v>
      </c>
      <c r="D204" s="10">
        <f>2718-2308</f>
        <v>410</v>
      </c>
      <c r="E204" s="3">
        <v>0</v>
      </c>
      <c r="F204" s="3">
        <v>2308</v>
      </c>
      <c r="G204" s="3"/>
      <c r="H204" s="4">
        <v>23</v>
      </c>
    </row>
    <row r="205" spans="1:8" ht="15">
      <c r="A205" s="2" t="s">
        <v>19</v>
      </c>
      <c r="B205" s="3">
        <v>92346</v>
      </c>
      <c r="C205" s="3">
        <v>83254</v>
      </c>
      <c r="D205" s="10">
        <v>4194</v>
      </c>
      <c r="E205" s="3">
        <v>0</v>
      </c>
      <c r="F205" s="3"/>
      <c r="G205" s="3"/>
      <c r="H205" s="4">
        <v>15</v>
      </c>
    </row>
    <row r="206" spans="1:8" ht="15">
      <c r="A206" s="2" t="s">
        <v>20</v>
      </c>
      <c r="B206" s="3">
        <v>566435</v>
      </c>
      <c r="C206" s="3">
        <v>527123</v>
      </c>
      <c r="D206" s="10">
        <f>34823-8366</f>
        <v>26457</v>
      </c>
      <c r="E206" s="3">
        <v>0</v>
      </c>
      <c r="F206" s="3">
        <f>30435-22069</f>
        <v>8366</v>
      </c>
      <c r="G206" s="3"/>
      <c r="H206" s="4">
        <v>103</v>
      </c>
    </row>
    <row r="207" spans="1:8" ht="15">
      <c r="A207" s="2" t="s">
        <v>21</v>
      </c>
      <c r="B207" s="3">
        <v>35395</v>
      </c>
      <c r="C207" s="3">
        <v>31794</v>
      </c>
      <c r="D207" s="10">
        <v>0</v>
      </c>
      <c r="E207" s="3">
        <v>0</v>
      </c>
      <c r="F207" s="3">
        <v>2395</v>
      </c>
      <c r="G207" s="3"/>
      <c r="H207" s="4">
        <v>5</v>
      </c>
    </row>
    <row r="208" spans="1:8" ht="15">
      <c r="A208" s="2" t="s">
        <v>22</v>
      </c>
      <c r="B208" s="3">
        <v>91268</v>
      </c>
      <c r="C208" s="3">
        <v>84096</v>
      </c>
      <c r="D208" s="10"/>
      <c r="E208" s="3">
        <v>0</v>
      </c>
      <c r="F208" s="3"/>
      <c r="G208" s="3"/>
      <c r="H208" s="4">
        <v>25</v>
      </c>
    </row>
    <row r="209" spans="1:8" ht="15">
      <c r="A209" s="2" t="s">
        <v>23</v>
      </c>
      <c r="B209" s="3">
        <v>62110</v>
      </c>
      <c r="C209" s="3">
        <v>53616</v>
      </c>
      <c r="D209" s="10">
        <f>7143-2229</f>
        <v>4914</v>
      </c>
      <c r="E209" s="3">
        <v>0</v>
      </c>
      <c r="F209" s="3">
        <f>5623-3394</f>
        <v>2229</v>
      </c>
      <c r="G209" s="3"/>
      <c r="H209" s="4">
        <v>8</v>
      </c>
    </row>
    <row r="210" spans="1:8" ht="15">
      <c r="A210" s="2" t="s">
        <v>24</v>
      </c>
      <c r="B210" s="3">
        <v>38288</v>
      </c>
      <c r="C210" s="3">
        <v>34698</v>
      </c>
      <c r="D210" s="10"/>
      <c r="E210" s="3">
        <v>0</v>
      </c>
      <c r="F210" s="3"/>
      <c r="G210" s="3"/>
      <c r="H210" s="4">
        <v>6</v>
      </c>
    </row>
    <row r="211" spans="1:8" ht="15">
      <c r="A211" s="2" t="s">
        <v>25</v>
      </c>
      <c r="B211" s="3">
        <v>26600</v>
      </c>
      <c r="C211" s="3">
        <v>22494</v>
      </c>
      <c r="D211" s="10"/>
      <c r="E211" s="3">
        <v>0</v>
      </c>
      <c r="F211" s="3"/>
      <c r="G211" s="3"/>
      <c r="H211" s="4">
        <v>3</v>
      </c>
    </row>
    <row r="212" spans="1:8" ht="15">
      <c r="A212" s="2" t="s">
        <v>26</v>
      </c>
      <c r="B212" s="3">
        <v>13560.39</v>
      </c>
      <c r="C212" s="3">
        <v>11795.73</v>
      </c>
      <c r="D212" s="10"/>
      <c r="E212" s="3">
        <v>0</v>
      </c>
      <c r="F212" s="3"/>
      <c r="G212" s="3"/>
      <c r="H212" s="4">
        <v>2</v>
      </c>
    </row>
    <row r="213" spans="1:8" ht="15">
      <c r="A213" s="5" t="s">
        <v>27</v>
      </c>
      <c r="B213" s="3">
        <f aca="true" t="shared" si="6" ref="B213:G213">SUM(B196:B212)</f>
        <v>2137768.39</v>
      </c>
      <c r="C213" s="3">
        <f t="shared" si="6"/>
        <v>1861847.73</v>
      </c>
      <c r="D213" s="3">
        <f t="shared" si="6"/>
        <v>45738</v>
      </c>
      <c r="E213" s="3">
        <f t="shared" si="6"/>
        <v>0</v>
      </c>
      <c r="F213" s="3">
        <f t="shared" si="6"/>
        <v>84730</v>
      </c>
      <c r="G213" s="3">
        <f t="shared" si="6"/>
        <v>0</v>
      </c>
      <c r="H213" s="4"/>
    </row>
    <row r="214" spans="1:8" ht="15">
      <c r="A214" s="6"/>
      <c r="B214" s="7"/>
      <c r="C214" s="7"/>
      <c r="D214" s="7"/>
      <c r="E214" s="7"/>
      <c r="F214" s="7"/>
      <c r="G214" s="7"/>
      <c r="H214" s="8"/>
    </row>
    <row r="215" spans="1:8" ht="15">
      <c r="A215" s="15" t="s">
        <v>28</v>
      </c>
      <c r="B215" s="15"/>
      <c r="C215" s="15"/>
      <c r="D215" s="15"/>
      <c r="E215" s="15"/>
      <c r="F215" s="15"/>
      <c r="G215" s="15"/>
      <c r="H215" s="15"/>
    </row>
    <row r="216" spans="1:8" ht="15">
      <c r="A216" s="15"/>
      <c r="B216" s="15"/>
      <c r="C216" s="15"/>
      <c r="D216" s="15"/>
      <c r="E216" s="15"/>
      <c r="F216" s="15"/>
      <c r="G216" s="15"/>
      <c r="H216" s="15"/>
    </row>
    <row r="217" spans="1:8" ht="15">
      <c r="A217" s="15"/>
      <c r="B217" s="15"/>
      <c r="C217" s="15"/>
      <c r="D217" s="15"/>
      <c r="E217" s="15"/>
      <c r="F217" s="15"/>
      <c r="G217" s="15"/>
      <c r="H217" s="15"/>
    </row>
    <row r="218" spans="1:8" ht="15">
      <c r="A218" s="9" t="s">
        <v>29</v>
      </c>
      <c r="B218" s="7"/>
      <c r="C218" s="7"/>
      <c r="D218" s="7"/>
      <c r="E218" s="7"/>
      <c r="F218" s="7"/>
      <c r="G218" s="7"/>
      <c r="H218" s="8"/>
    </row>
    <row r="219" spans="1:8" ht="15">
      <c r="A219" s="9" t="s">
        <v>30</v>
      </c>
      <c r="B219" s="7"/>
      <c r="C219" s="7"/>
      <c r="D219" s="7"/>
      <c r="E219" s="7"/>
      <c r="F219" s="7"/>
      <c r="G219" s="7"/>
      <c r="H219" s="8"/>
    </row>
    <row r="220" spans="1:8" ht="15">
      <c r="A220" s="15" t="s">
        <v>31</v>
      </c>
      <c r="B220" s="15"/>
      <c r="C220" s="15"/>
      <c r="D220" s="15"/>
      <c r="E220" s="15"/>
      <c r="F220" s="15"/>
      <c r="G220" s="15"/>
      <c r="H220" s="15"/>
    </row>
    <row r="221" spans="1:8" ht="15">
      <c r="A221" s="15"/>
      <c r="B221" s="15"/>
      <c r="C221" s="15"/>
      <c r="D221" s="15"/>
      <c r="E221" s="15"/>
      <c r="F221" s="15"/>
      <c r="G221" s="15"/>
      <c r="H221" s="15"/>
    </row>
    <row r="224" spans="1:8" ht="19.5">
      <c r="A224" s="14" t="s">
        <v>0</v>
      </c>
      <c r="B224" s="14"/>
      <c r="C224" s="14"/>
      <c r="D224" s="14"/>
      <c r="E224" s="14"/>
      <c r="F224" s="14"/>
      <c r="G224" s="14"/>
      <c r="H224" s="14"/>
    </row>
    <row r="225" spans="1:8" ht="19.5">
      <c r="A225" s="14" t="s">
        <v>1</v>
      </c>
      <c r="B225" s="14"/>
      <c r="C225" s="14"/>
      <c r="D225" s="14"/>
      <c r="E225" s="14"/>
      <c r="F225" s="14"/>
      <c r="G225" s="14"/>
      <c r="H225" s="14"/>
    </row>
    <row r="226" spans="1:8" ht="19.5">
      <c r="A226" s="20" t="s">
        <v>39</v>
      </c>
      <c r="B226" s="20"/>
      <c r="C226" s="20"/>
      <c r="D226" s="20"/>
      <c r="E226" s="20"/>
      <c r="F226" s="20"/>
      <c r="G226" s="20"/>
      <c r="H226" s="20"/>
    </row>
    <row r="227" spans="1:8" ht="33.75">
      <c r="A227" s="1" t="s">
        <v>2</v>
      </c>
      <c r="B227" s="1" t="s">
        <v>3</v>
      </c>
      <c r="C227" s="1" t="s">
        <v>4</v>
      </c>
      <c r="D227" s="1" t="s">
        <v>5</v>
      </c>
      <c r="E227" s="1" t="s">
        <v>6</v>
      </c>
      <c r="F227" s="1" t="s">
        <v>7</v>
      </c>
      <c r="G227" s="1" t="s">
        <v>8</v>
      </c>
      <c r="H227" s="1" t="s">
        <v>9</v>
      </c>
    </row>
    <row r="228" spans="1:8" ht="15">
      <c r="A228" s="2" t="s">
        <v>10</v>
      </c>
      <c r="B228" s="3">
        <v>32400</v>
      </c>
      <c r="C228" s="3">
        <v>25100</v>
      </c>
      <c r="D228" s="10"/>
      <c r="E228" s="3">
        <v>0</v>
      </c>
      <c r="F228" s="3"/>
      <c r="G228" s="3"/>
      <c r="H228" s="4">
        <v>1</v>
      </c>
    </row>
    <row r="229" spans="1:8" ht="15">
      <c r="A229" s="2" t="s">
        <v>11</v>
      </c>
      <c r="B229" s="3">
        <v>244400</v>
      </c>
      <c r="C229" s="3">
        <v>197270</v>
      </c>
      <c r="D229" s="10"/>
      <c r="E229" s="3">
        <v>0</v>
      </c>
      <c r="F229" s="3">
        <v>26000</v>
      </c>
      <c r="G229" s="3"/>
      <c r="H229" s="4">
        <v>13</v>
      </c>
    </row>
    <row r="230" spans="1:8" ht="15">
      <c r="A230" s="2" t="s">
        <v>12</v>
      </c>
      <c r="B230" s="3">
        <v>18800</v>
      </c>
      <c r="C230" s="3">
        <v>15010</v>
      </c>
      <c r="D230" s="10"/>
      <c r="E230" s="3">
        <v>0</v>
      </c>
      <c r="F230" s="3">
        <v>2000</v>
      </c>
      <c r="G230" s="3"/>
      <c r="H230" s="4">
        <v>1</v>
      </c>
    </row>
    <row r="231" spans="1:8" ht="15">
      <c r="A231" s="2" t="s">
        <v>13</v>
      </c>
      <c r="B231" s="3">
        <v>94000</v>
      </c>
      <c r="C231" s="3">
        <v>75050</v>
      </c>
      <c r="D231" s="10"/>
      <c r="E231" s="3">
        <v>0</v>
      </c>
      <c r="F231" s="3">
        <v>10000</v>
      </c>
      <c r="G231" s="3"/>
      <c r="H231" s="4">
        <v>5</v>
      </c>
    </row>
    <row r="232" spans="1:8" ht="15">
      <c r="A232" s="2" t="s">
        <v>14</v>
      </c>
      <c r="B232" s="3">
        <v>18800</v>
      </c>
      <c r="C232" s="3">
        <v>14716</v>
      </c>
      <c r="D232" s="10"/>
      <c r="E232" s="3">
        <v>0</v>
      </c>
      <c r="F232" s="3">
        <v>2000</v>
      </c>
      <c r="G232" s="3"/>
      <c r="H232" s="4">
        <v>1</v>
      </c>
    </row>
    <row r="233" spans="1:8" ht="15">
      <c r="A233" s="2" t="s">
        <v>15</v>
      </c>
      <c r="B233" s="3">
        <v>18800</v>
      </c>
      <c r="C233" s="3">
        <v>15010</v>
      </c>
      <c r="D233" s="10"/>
      <c r="E233" s="3">
        <v>0</v>
      </c>
      <c r="F233" s="3">
        <v>2000</v>
      </c>
      <c r="G233" s="3"/>
      <c r="H233" s="4">
        <v>1</v>
      </c>
    </row>
    <row r="234" spans="1:8" ht="15">
      <c r="A234" s="2" t="s">
        <v>16</v>
      </c>
      <c r="B234" s="3">
        <v>315102</v>
      </c>
      <c r="C234" s="3">
        <v>259478</v>
      </c>
      <c r="D234" s="10">
        <f>9860-5213</f>
        <v>4647</v>
      </c>
      <c r="E234" s="3">
        <v>0</v>
      </c>
      <c r="F234" s="3">
        <v>2000</v>
      </c>
      <c r="G234" s="3"/>
      <c r="H234" s="4">
        <v>27</v>
      </c>
    </row>
    <row r="235" spans="1:8" ht="15">
      <c r="A235" s="2" t="s">
        <v>17</v>
      </c>
      <c r="B235" s="3">
        <v>347667</v>
      </c>
      <c r="C235" s="3">
        <v>301661</v>
      </c>
      <c r="D235" s="10"/>
      <c r="E235" s="3">
        <v>0</v>
      </c>
      <c r="F235" s="3">
        <v>2400</v>
      </c>
      <c r="G235" s="3"/>
      <c r="H235" s="4">
        <v>43</v>
      </c>
    </row>
    <row r="236" spans="1:8" ht="15">
      <c r="A236" s="2" t="s">
        <v>18</v>
      </c>
      <c r="B236" s="3">
        <v>130182</v>
      </c>
      <c r="C236" s="3">
        <v>113413</v>
      </c>
      <c r="D236" s="10">
        <v>962</v>
      </c>
      <c r="E236" s="3">
        <v>0</v>
      </c>
      <c r="F236" s="3"/>
      <c r="G236" s="3"/>
      <c r="H236" s="4">
        <v>23</v>
      </c>
    </row>
    <row r="237" spans="1:8" ht="15">
      <c r="A237" s="2" t="s">
        <v>19</v>
      </c>
      <c r="B237" s="3">
        <v>95031</v>
      </c>
      <c r="C237" s="3">
        <v>84806</v>
      </c>
      <c r="D237" s="10">
        <v>2213</v>
      </c>
      <c r="E237" s="3">
        <v>0</v>
      </c>
      <c r="F237" s="3">
        <v>1867</v>
      </c>
      <c r="G237" s="3"/>
      <c r="H237" s="4">
        <v>14</v>
      </c>
    </row>
    <row r="238" spans="1:8" ht="15">
      <c r="A238" s="2" t="s">
        <v>20</v>
      </c>
      <c r="B238" s="3">
        <v>545722</v>
      </c>
      <c r="C238" s="3">
        <v>506538</v>
      </c>
      <c r="D238" s="10">
        <v>26943</v>
      </c>
      <c r="E238" s="3">
        <v>0</v>
      </c>
      <c r="F238" s="3"/>
      <c r="G238" s="3"/>
      <c r="H238" s="4">
        <v>103</v>
      </c>
    </row>
    <row r="239" spans="1:8" ht="15">
      <c r="A239" s="2" t="s">
        <v>21</v>
      </c>
      <c r="B239" s="3">
        <v>33000</v>
      </c>
      <c r="C239" s="3">
        <v>29824</v>
      </c>
      <c r="D239" s="10"/>
      <c r="E239" s="3">
        <v>0</v>
      </c>
      <c r="F239" s="3"/>
      <c r="G239" s="3"/>
      <c r="H239" s="4">
        <v>5</v>
      </c>
    </row>
    <row r="240" spans="1:8" ht="15">
      <c r="A240" s="2" t="s">
        <v>22</v>
      </c>
      <c r="B240" s="3">
        <v>83350</v>
      </c>
      <c r="C240" s="3">
        <v>76956</v>
      </c>
      <c r="D240" s="10"/>
      <c r="E240" s="3">
        <v>0</v>
      </c>
      <c r="F240" s="3"/>
      <c r="G240" s="3"/>
      <c r="H240" s="4">
        <v>25</v>
      </c>
    </row>
    <row r="241" spans="1:8" ht="15">
      <c r="A241" s="2" t="s">
        <v>23</v>
      </c>
      <c r="B241" s="3">
        <v>52156</v>
      </c>
      <c r="C241" s="3">
        <v>43713</v>
      </c>
      <c r="D241" s="10">
        <v>4657</v>
      </c>
      <c r="E241" s="3">
        <v>0</v>
      </c>
      <c r="F241" s="3"/>
      <c r="G241" s="3"/>
      <c r="H241" s="4">
        <v>8</v>
      </c>
    </row>
    <row r="242" spans="1:8" ht="15">
      <c r="A242" s="2" t="s">
        <v>24</v>
      </c>
      <c r="B242" s="3">
        <v>38288</v>
      </c>
      <c r="C242" s="3">
        <v>34698</v>
      </c>
      <c r="D242" s="10"/>
      <c r="E242" s="3">
        <v>0</v>
      </c>
      <c r="F242" s="3"/>
      <c r="G242" s="3"/>
      <c r="H242" s="4">
        <v>6</v>
      </c>
    </row>
    <row r="243" spans="1:8" ht="15">
      <c r="A243" s="2" t="s">
        <v>25</v>
      </c>
      <c r="B243" s="3">
        <v>35716</v>
      </c>
      <c r="C243" s="3">
        <v>30911</v>
      </c>
      <c r="D243" s="10"/>
      <c r="E243" s="3">
        <v>0</v>
      </c>
      <c r="F243" s="3"/>
      <c r="G243" s="3"/>
      <c r="H243" s="4">
        <v>6</v>
      </c>
    </row>
    <row r="244" spans="1:8" ht="15">
      <c r="A244" s="2" t="s">
        <v>26</v>
      </c>
      <c r="B244" s="3"/>
      <c r="C244" s="3"/>
      <c r="D244" s="10"/>
      <c r="E244" s="3">
        <v>0</v>
      </c>
      <c r="F244" s="3"/>
      <c r="G244" s="3"/>
      <c r="H244" s="4"/>
    </row>
    <row r="245" spans="1:8" ht="15">
      <c r="A245" s="5" t="s">
        <v>27</v>
      </c>
      <c r="B245" s="3">
        <f aca="true" t="shared" si="7" ref="B245:G245">SUM(B228:B244)</f>
        <v>2103414</v>
      </c>
      <c r="C245" s="3">
        <f t="shared" si="7"/>
        <v>1824154</v>
      </c>
      <c r="D245" s="3">
        <f t="shared" si="7"/>
        <v>39422</v>
      </c>
      <c r="E245" s="3">
        <f t="shared" si="7"/>
        <v>0</v>
      </c>
      <c r="F245" s="3">
        <f t="shared" si="7"/>
        <v>48267</v>
      </c>
      <c r="G245" s="3">
        <f t="shared" si="7"/>
        <v>0</v>
      </c>
      <c r="H245" s="4"/>
    </row>
    <row r="246" spans="1:8" ht="15">
      <c r="A246" s="6"/>
      <c r="B246" s="7"/>
      <c r="C246" s="7"/>
      <c r="D246" s="7"/>
      <c r="E246" s="7"/>
      <c r="F246" s="7"/>
      <c r="G246" s="7"/>
      <c r="H246" s="8"/>
    </row>
    <row r="247" spans="1:8" ht="15">
      <c r="A247" s="6"/>
      <c r="B247" s="7"/>
      <c r="C247" s="7"/>
      <c r="D247" s="7"/>
      <c r="E247" s="7"/>
      <c r="F247" s="7"/>
      <c r="G247" s="7"/>
      <c r="H247" s="8"/>
    </row>
    <row r="248" spans="1:8" ht="15">
      <c r="A248" s="15" t="s">
        <v>28</v>
      </c>
      <c r="B248" s="15"/>
      <c r="C248" s="15"/>
      <c r="D248" s="15"/>
      <c r="E248" s="15"/>
      <c r="F248" s="15"/>
      <c r="G248" s="15"/>
      <c r="H248" s="15"/>
    </row>
    <row r="249" spans="1:8" ht="15">
      <c r="A249" s="15"/>
      <c r="B249" s="15"/>
      <c r="C249" s="15"/>
      <c r="D249" s="15"/>
      <c r="E249" s="15"/>
      <c r="F249" s="15"/>
      <c r="G249" s="15"/>
      <c r="H249" s="15"/>
    </row>
    <row r="250" spans="1:8" ht="15">
      <c r="A250" s="15"/>
      <c r="B250" s="15"/>
      <c r="C250" s="15"/>
      <c r="D250" s="15"/>
      <c r="E250" s="15"/>
      <c r="F250" s="15"/>
      <c r="G250" s="15"/>
      <c r="H250" s="15"/>
    </row>
    <row r="251" spans="1:8" ht="15">
      <c r="A251" s="9" t="s">
        <v>29</v>
      </c>
      <c r="B251" s="7"/>
      <c r="C251" s="7"/>
      <c r="D251" s="7"/>
      <c r="E251" s="7"/>
      <c r="F251" s="7"/>
      <c r="G251" s="7"/>
      <c r="H251" s="8"/>
    </row>
    <row r="252" spans="1:8" ht="15">
      <c r="A252" s="9" t="s">
        <v>30</v>
      </c>
      <c r="B252" s="7"/>
      <c r="C252" s="7"/>
      <c r="D252" s="7"/>
      <c r="E252" s="7"/>
      <c r="F252" s="7"/>
      <c r="G252" s="7"/>
      <c r="H252" s="8"/>
    </row>
    <row r="253" spans="1:8" ht="15">
      <c r="A253" s="15" t="s">
        <v>31</v>
      </c>
      <c r="B253" s="15"/>
      <c r="C253" s="15"/>
      <c r="D253" s="15"/>
      <c r="E253" s="15"/>
      <c r="F253" s="15"/>
      <c r="G253" s="15"/>
      <c r="H253" s="15"/>
    </row>
    <row r="254" spans="1:8" ht="15">
      <c r="A254" s="15"/>
      <c r="B254" s="15"/>
      <c r="C254" s="15"/>
      <c r="D254" s="15"/>
      <c r="E254" s="15"/>
      <c r="F254" s="15"/>
      <c r="G254" s="15"/>
      <c r="H254" s="15"/>
    </row>
    <row r="257" spans="1:8" ht="19.5">
      <c r="A257" s="14" t="s">
        <v>0</v>
      </c>
      <c r="B257" s="14"/>
      <c r="C257" s="14"/>
      <c r="D257" s="14"/>
      <c r="E257" s="14"/>
      <c r="F257" s="14"/>
      <c r="G257" s="14"/>
      <c r="H257" s="14"/>
    </row>
    <row r="258" spans="1:8" ht="19.5">
      <c r="A258" s="14" t="s">
        <v>1</v>
      </c>
      <c r="B258" s="14"/>
      <c r="C258" s="14"/>
      <c r="D258" s="14"/>
      <c r="E258" s="14"/>
      <c r="F258" s="14"/>
      <c r="G258" s="14"/>
      <c r="H258" s="14"/>
    </row>
    <row r="259" spans="1:8" ht="19.5">
      <c r="A259" s="20" t="s">
        <v>40</v>
      </c>
      <c r="B259" s="20"/>
      <c r="C259" s="20"/>
      <c r="D259" s="20"/>
      <c r="E259" s="20"/>
      <c r="F259" s="20"/>
      <c r="G259" s="20"/>
      <c r="H259" s="20"/>
    </row>
    <row r="260" spans="1:8" ht="33.75">
      <c r="A260" s="1" t="s">
        <v>2</v>
      </c>
      <c r="B260" s="1" t="s">
        <v>3</v>
      </c>
      <c r="C260" s="1" t="s">
        <v>4</v>
      </c>
      <c r="D260" s="1" t="s">
        <v>5</v>
      </c>
      <c r="E260" s="1" t="s">
        <v>6</v>
      </c>
      <c r="F260" s="1" t="s">
        <v>7</v>
      </c>
      <c r="G260" s="1" t="s">
        <v>8</v>
      </c>
      <c r="H260" s="1" t="s">
        <v>9</v>
      </c>
    </row>
    <row r="261" spans="1:8" ht="15">
      <c r="A261" s="2" t="s">
        <v>10</v>
      </c>
      <c r="B261" s="10">
        <v>32400</v>
      </c>
      <c r="C261" s="10">
        <v>25100</v>
      </c>
      <c r="D261" s="10"/>
      <c r="E261" s="3">
        <v>0</v>
      </c>
      <c r="F261" s="3"/>
      <c r="G261" s="3"/>
      <c r="H261" s="4">
        <v>1</v>
      </c>
    </row>
    <row r="262" spans="1:8" ht="15">
      <c r="A262" s="2" t="s">
        <v>11</v>
      </c>
      <c r="B262" s="10">
        <v>244400</v>
      </c>
      <c r="C262" s="10">
        <v>197270</v>
      </c>
      <c r="D262" s="10"/>
      <c r="E262" s="3">
        <v>0</v>
      </c>
      <c r="F262" s="3">
        <v>26000</v>
      </c>
      <c r="G262" s="3"/>
      <c r="H262" s="4">
        <v>13</v>
      </c>
    </row>
    <row r="263" spans="1:8" ht="15">
      <c r="A263" s="2" t="s">
        <v>12</v>
      </c>
      <c r="B263" s="10">
        <v>18800</v>
      </c>
      <c r="C263" s="10">
        <v>15010</v>
      </c>
      <c r="D263" s="10"/>
      <c r="E263" s="3">
        <v>0</v>
      </c>
      <c r="F263" s="3">
        <v>2000</v>
      </c>
      <c r="G263" s="3"/>
      <c r="H263" s="4">
        <v>1</v>
      </c>
    </row>
    <row r="264" spans="1:8" ht="15">
      <c r="A264" s="2" t="s">
        <v>13</v>
      </c>
      <c r="B264" s="10">
        <v>94000</v>
      </c>
      <c r="C264" s="10">
        <v>75050</v>
      </c>
      <c r="D264" s="10"/>
      <c r="E264" s="3">
        <v>0</v>
      </c>
      <c r="F264" s="3">
        <v>10000</v>
      </c>
      <c r="G264" s="3"/>
      <c r="H264" s="4">
        <v>5</v>
      </c>
    </row>
    <row r="265" spans="1:8" ht="15">
      <c r="A265" s="2" t="s">
        <v>14</v>
      </c>
      <c r="B265" s="10">
        <v>18800</v>
      </c>
      <c r="C265" s="10">
        <v>14716</v>
      </c>
      <c r="D265" s="10"/>
      <c r="E265" s="3">
        <v>0</v>
      </c>
      <c r="F265" s="3">
        <v>2000</v>
      </c>
      <c r="G265" s="3"/>
      <c r="H265" s="4">
        <v>1</v>
      </c>
    </row>
    <row r="266" spans="1:8" ht="15">
      <c r="A266" s="2" t="s">
        <v>15</v>
      </c>
      <c r="B266" s="10">
        <v>18800</v>
      </c>
      <c r="C266" s="10">
        <v>15010</v>
      </c>
      <c r="D266" s="10"/>
      <c r="E266" s="3">
        <v>0</v>
      </c>
      <c r="F266" s="3">
        <v>2000</v>
      </c>
      <c r="G266" s="3"/>
      <c r="H266" s="4">
        <v>1</v>
      </c>
    </row>
    <row r="267" spans="1:8" ht="15">
      <c r="A267" s="2" t="s">
        <v>16</v>
      </c>
      <c r="B267" s="10">
        <v>302129</v>
      </c>
      <c r="C267" s="10">
        <v>249213</v>
      </c>
      <c r="D267" s="10">
        <f>3350+760</f>
        <v>4110</v>
      </c>
      <c r="E267" s="3">
        <v>0</v>
      </c>
      <c r="F267" s="3">
        <v>2000</v>
      </c>
      <c r="G267" s="3"/>
      <c r="H267" s="4">
        <v>28</v>
      </c>
    </row>
    <row r="268" spans="1:8" ht="15">
      <c r="A268" s="2" t="s">
        <v>17</v>
      </c>
      <c r="B268" s="10">
        <v>367400</v>
      </c>
      <c r="C268" s="10">
        <v>323970</v>
      </c>
      <c r="D268" s="10"/>
      <c r="E268" s="3">
        <v>0</v>
      </c>
      <c r="F268" s="3">
        <v>2400</v>
      </c>
      <c r="G268" s="3"/>
      <c r="H268" s="4">
        <v>52</v>
      </c>
    </row>
    <row r="269" spans="1:8" ht="15">
      <c r="A269" s="2" t="s">
        <v>18</v>
      </c>
      <c r="B269" s="10">
        <v>133038</v>
      </c>
      <c r="C269" s="10">
        <v>116837</v>
      </c>
      <c r="D269" s="10">
        <v>4732</v>
      </c>
      <c r="E269" s="3">
        <v>0</v>
      </c>
      <c r="F269" s="3"/>
      <c r="G269" s="3"/>
      <c r="H269" s="4">
        <v>24</v>
      </c>
    </row>
    <row r="270" spans="1:8" ht="15">
      <c r="A270" s="2" t="s">
        <v>19</v>
      </c>
      <c r="B270" s="10">
        <v>98309</v>
      </c>
      <c r="C270" s="10">
        <v>89669</v>
      </c>
      <c r="D270" s="10">
        <v>4442</v>
      </c>
      <c r="E270" s="3">
        <v>0</v>
      </c>
      <c r="F270" s="3"/>
      <c r="G270" s="3"/>
      <c r="H270" s="4">
        <v>15</v>
      </c>
    </row>
    <row r="271" spans="1:8" ht="15">
      <c r="A271" s="2" t="s">
        <v>20</v>
      </c>
      <c r="B271" s="10">
        <v>547760</v>
      </c>
      <c r="C271" s="10">
        <v>512230</v>
      </c>
      <c r="D271" s="10">
        <v>10210</v>
      </c>
      <c r="E271" s="3">
        <v>0</v>
      </c>
      <c r="F271" s="3"/>
      <c r="G271" s="3"/>
      <c r="H271" s="4">
        <v>108</v>
      </c>
    </row>
    <row r="272" spans="1:8" ht="15">
      <c r="A272" s="2" t="s">
        <v>21</v>
      </c>
      <c r="B272" s="10">
        <v>33000</v>
      </c>
      <c r="C272" s="10">
        <v>29824</v>
      </c>
      <c r="D272" s="10"/>
      <c r="E272" s="3">
        <v>0</v>
      </c>
      <c r="F272" s="3"/>
      <c r="G272" s="3"/>
      <c r="H272" s="4">
        <v>5</v>
      </c>
    </row>
    <row r="273" spans="1:8" ht="15">
      <c r="A273" s="2" t="s">
        <v>22</v>
      </c>
      <c r="B273" s="10">
        <v>134443.76</v>
      </c>
      <c r="C273" s="10">
        <v>117605.76000000001</v>
      </c>
      <c r="D273" s="10"/>
      <c r="E273" s="3">
        <v>0</v>
      </c>
      <c r="F273" s="3"/>
      <c r="G273" s="3"/>
      <c r="H273" s="4">
        <v>25</v>
      </c>
    </row>
    <row r="274" spans="1:8" ht="15">
      <c r="A274" s="2" t="s">
        <v>23</v>
      </c>
      <c r="B274" s="10">
        <v>52472</v>
      </c>
      <c r="C274" s="10">
        <v>47333</v>
      </c>
      <c r="D274" s="10">
        <v>5616</v>
      </c>
      <c r="E274" s="3">
        <v>0</v>
      </c>
      <c r="F274" s="3"/>
      <c r="G274" s="3"/>
      <c r="H274" s="4">
        <v>8</v>
      </c>
    </row>
    <row r="275" spans="1:8" ht="15">
      <c r="A275" s="2" t="s">
        <v>24</v>
      </c>
      <c r="B275" s="10">
        <v>38288</v>
      </c>
      <c r="C275" s="10">
        <v>34698</v>
      </c>
      <c r="D275" s="10"/>
      <c r="E275" s="3">
        <v>0</v>
      </c>
      <c r="F275" s="3"/>
      <c r="G275" s="3"/>
      <c r="H275" s="4">
        <v>6</v>
      </c>
    </row>
    <row r="276" spans="1:8" ht="15">
      <c r="A276" s="2" t="s">
        <v>25</v>
      </c>
      <c r="B276" s="10">
        <v>53976</v>
      </c>
      <c r="C276" s="10">
        <v>47660</v>
      </c>
      <c r="D276" s="10"/>
      <c r="E276" s="3">
        <v>0</v>
      </c>
      <c r="F276" s="3"/>
      <c r="G276" s="3"/>
      <c r="H276" s="4">
        <v>8</v>
      </c>
    </row>
    <row r="277" spans="1:8" ht="15">
      <c r="A277" s="2" t="s">
        <v>26</v>
      </c>
      <c r="B277" s="10">
        <v>11182.47</v>
      </c>
      <c r="C277" s="10">
        <v>9321.47</v>
      </c>
      <c r="D277" s="10"/>
      <c r="E277" s="3"/>
      <c r="F277" s="3"/>
      <c r="G277" s="3"/>
      <c r="H277" s="4">
        <v>1</v>
      </c>
    </row>
    <row r="278" spans="1:8" ht="15">
      <c r="A278" s="5" t="s">
        <v>27</v>
      </c>
      <c r="B278" s="3">
        <f aca="true" t="shared" si="8" ref="B278:G278">SUM(B261:B277)</f>
        <v>2199198.23</v>
      </c>
      <c r="C278" s="3">
        <f t="shared" si="8"/>
        <v>1920517.23</v>
      </c>
      <c r="D278" s="3">
        <f t="shared" si="8"/>
        <v>29110</v>
      </c>
      <c r="E278" s="3">
        <f t="shared" si="8"/>
        <v>0</v>
      </c>
      <c r="F278" s="3">
        <f t="shared" si="8"/>
        <v>46400</v>
      </c>
      <c r="G278" s="3">
        <f t="shared" si="8"/>
        <v>0</v>
      </c>
      <c r="H278" s="4"/>
    </row>
    <row r="279" spans="1:8" ht="15">
      <c r="A279" s="6"/>
      <c r="B279" s="7"/>
      <c r="C279" s="7"/>
      <c r="D279" s="7"/>
      <c r="E279" s="7"/>
      <c r="F279" s="7"/>
      <c r="G279" s="7"/>
      <c r="H279" s="8"/>
    </row>
    <row r="280" spans="1:8" ht="15">
      <c r="A280" s="6"/>
      <c r="B280" s="7"/>
      <c r="C280" s="7"/>
      <c r="D280" s="7"/>
      <c r="E280" s="7"/>
      <c r="F280" s="7"/>
      <c r="G280" s="7"/>
      <c r="H280" s="8"/>
    </row>
    <row r="281" spans="1:8" ht="15">
      <c r="A281" s="15" t="s">
        <v>28</v>
      </c>
      <c r="B281" s="15"/>
      <c r="C281" s="15"/>
      <c r="D281" s="15"/>
      <c r="E281" s="15"/>
      <c r="F281" s="15"/>
      <c r="G281" s="15"/>
      <c r="H281" s="15"/>
    </row>
    <row r="282" spans="1:8" ht="15">
      <c r="A282" s="15"/>
      <c r="B282" s="15"/>
      <c r="C282" s="15"/>
      <c r="D282" s="15"/>
      <c r="E282" s="15"/>
      <c r="F282" s="15"/>
      <c r="G282" s="15"/>
      <c r="H282" s="15"/>
    </row>
    <row r="283" spans="1:8" ht="15">
      <c r="A283" s="15"/>
      <c r="B283" s="15"/>
      <c r="C283" s="15"/>
      <c r="D283" s="15"/>
      <c r="E283" s="15"/>
      <c r="F283" s="15"/>
      <c r="G283" s="15"/>
      <c r="H283" s="15"/>
    </row>
    <row r="284" spans="1:8" ht="15">
      <c r="A284" s="9" t="s">
        <v>29</v>
      </c>
      <c r="B284" s="7"/>
      <c r="C284" s="7"/>
      <c r="D284" s="7"/>
      <c r="E284" s="7"/>
      <c r="F284" s="7"/>
      <c r="G284" s="7"/>
      <c r="H284" s="8"/>
    </row>
    <row r="285" spans="1:8" ht="15">
      <c r="A285" s="9" t="s">
        <v>30</v>
      </c>
      <c r="B285" s="7"/>
      <c r="C285" s="7"/>
      <c r="D285" s="7"/>
      <c r="E285" s="7"/>
      <c r="F285" s="7"/>
      <c r="G285" s="7"/>
      <c r="H285" s="8"/>
    </row>
    <row r="286" spans="1:8" ht="15">
      <c r="A286" s="15" t="s">
        <v>31</v>
      </c>
      <c r="B286" s="15"/>
      <c r="C286" s="15"/>
      <c r="D286" s="15"/>
      <c r="E286" s="15"/>
      <c r="F286" s="15"/>
      <c r="G286" s="15"/>
      <c r="H286" s="15"/>
    </row>
    <row r="287" spans="1:8" ht="15">
      <c r="A287" s="15"/>
      <c r="B287" s="15"/>
      <c r="C287" s="15"/>
      <c r="D287" s="15"/>
      <c r="E287" s="15"/>
      <c r="F287" s="15"/>
      <c r="G287" s="15"/>
      <c r="H287" s="15"/>
    </row>
    <row r="290" spans="1:8" ht="19.5">
      <c r="A290" s="14" t="s">
        <v>0</v>
      </c>
      <c r="B290" s="14"/>
      <c r="C290" s="14"/>
      <c r="D290" s="14"/>
      <c r="E290" s="14"/>
      <c r="F290" s="14"/>
      <c r="G290" s="14"/>
      <c r="H290" s="14"/>
    </row>
    <row r="291" spans="1:8" ht="19.5">
      <c r="A291" s="14" t="s">
        <v>1</v>
      </c>
      <c r="B291" s="14"/>
      <c r="C291" s="14"/>
      <c r="D291" s="14"/>
      <c r="E291" s="14"/>
      <c r="F291" s="14"/>
      <c r="G291" s="14"/>
      <c r="H291" s="14"/>
    </row>
    <row r="292" spans="1:8" ht="19.5">
      <c r="A292" s="20" t="s">
        <v>41</v>
      </c>
      <c r="B292" s="20"/>
      <c r="C292" s="20"/>
      <c r="D292" s="20"/>
      <c r="E292" s="20"/>
      <c r="F292" s="20"/>
      <c r="G292" s="20"/>
      <c r="H292" s="20"/>
    </row>
    <row r="293" spans="1:8" ht="33.75">
      <c r="A293" s="1" t="s">
        <v>2</v>
      </c>
      <c r="B293" s="1" t="s">
        <v>3</v>
      </c>
      <c r="C293" s="1" t="s">
        <v>4</v>
      </c>
      <c r="D293" s="1" t="s">
        <v>5</v>
      </c>
      <c r="E293" s="1" t="s">
        <v>6</v>
      </c>
      <c r="F293" s="1" t="s">
        <v>7</v>
      </c>
      <c r="G293" s="1" t="s">
        <v>8</v>
      </c>
      <c r="H293" s="1" t="s">
        <v>9</v>
      </c>
    </row>
    <row r="294" spans="1:8" ht="15">
      <c r="A294" s="2" t="s">
        <v>10</v>
      </c>
      <c r="B294" s="10">
        <v>32400</v>
      </c>
      <c r="C294" s="10">
        <v>25100</v>
      </c>
      <c r="D294" s="10"/>
      <c r="E294" s="10">
        <v>0</v>
      </c>
      <c r="F294" s="10"/>
      <c r="G294" s="3"/>
      <c r="H294" s="4">
        <v>1</v>
      </c>
    </row>
    <row r="295" spans="1:8" ht="15">
      <c r="A295" s="2" t="s">
        <v>11</v>
      </c>
      <c r="B295" s="10">
        <v>244400</v>
      </c>
      <c r="C295" s="10">
        <v>197270</v>
      </c>
      <c r="D295" s="10"/>
      <c r="E295" s="10">
        <v>0</v>
      </c>
      <c r="F295" s="10">
        <v>26000</v>
      </c>
      <c r="G295" s="3"/>
      <c r="H295" s="4">
        <v>13</v>
      </c>
    </row>
    <row r="296" spans="1:8" ht="15">
      <c r="A296" s="2" t="s">
        <v>12</v>
      </c>
      <c r="B296" s="10">
        <v>18800</v>
      </c>
      <c r="C296" s="10">
        <v>15010</v>
      </c>
      <c r="D296" s="10"/>
      <c r="E296" s="10">
        <v>0</v>
      </c>
      <c r="F296" s="10">
        <v>2000</v>
      </c>
      <c r="G296" s="3"/>
      <c r="H296" s="4">
        <v>1</v>
      </c>
    </row>
    <row r="297" spans="1:8" ht="15">
      <c r="A297" s="2" t="s">
        <v>13</v>
      </c>
      <c r="B297" s="10">
        <v>112800</v>
      </c>
      <c r="C297" s="10">
        <v>90060</v>
      </c>
      <c r="D297" s="10"/>
      <c r="E297" s="10">
        <v>0</v>
      </c>
      <c r="F297" s="10">
        <v>12000</v>
      </c>
      <c r="G297" s="3"/>
      <c r="H297" s="4">
        <v>6</v>
      </c>
    </row>
    <row r="298" spans="1:8" ht="15">
      <c r="A298" s="2" t="s">
        <v>14</v>
      </c>
      <c r="B298" s="10">
        <v>18800</v>
      </c>
      <c r="C298" s="10">
        <v>14716</v>
      </c>
      <c r="D298" s="10"/>
      <c r="E298" s="10">
        <v>0</v>
      </c>
      <c r="F298" s="10">
        <v>2000</v>
      </c>
      <c r="G298" s="3"/>
      <c r="H298" s="4">
        <v>1</v>
      </c>
    </row>
    <row r="299" spans="1:8" ht="15">
      <c r="A299" s="2" t="s">
        <v>15</v>
      </c>
      <c r="B299" s="10">
        <v>18800</v>
      </c>
      <c r="C299" s="10">
        <v>15010</v>
      </c>
      <c r="D299" s="10"/>
      <c r="E299" s="10">
        <v>0</v>
      </c>
      <c r="F299" s="10">
        <v>2000</v>
      </c>
      <c r="G299" s="3"/>
      <c r="H299" s="4">
        <v>1</v>
      </c>
    </row>
    <row r="300" spans="1:8" ht="15">
      <c r="A300" s="2" t="s">
        <v>16</v>
      </c>
      <c r="B300" s="10">
        <v>321367</v>
      </c>
      <c r="C300" s="10">
        <v>264520</v>
      </c>
      <c r="D300" s="10">
        <v>4125</v>
      </c>
      <c r="E300" s="10">
        <v>0</v>
      </c>
      <c r="F300" s="10">
        <v>2000</v>
      </c>
      <c r="G300" s="3"/>
      <c r="H300" s="4">
        <v>28</v>
      </c>
    </row>
    <row r="301" spans="1:8" ht="15">
      <c r="A301" s="2" t="s">
        <v>17</v>
      </c>
      <c r="B301" s="10">
        <v>365234</v>
      </c>
      <c r="C301" s="10">
        <v>316741</v>
      </c>
      <c r="D301" s="10"/>
      <c r="E301" s="10">
        <v>0</v>
      </c>
      <c r="F301" s="10">
        <v>2400</v>
      </c>
      <c r="G301" s="3"/>
      <c r="H301" s="4">
        <v>49</v>
      </c>
    </row>
    <row r="302" spans="1:8" ht="15">
      <c r="A302" s="2" t="s">
        <v>18</v>
      </c>
      <c r="B302" s="10">
        <v>133600</v>
      </c>
      <c r="C302" s="10">
        <v>113946</v>
      </c>
      <c r="D302" s="10">
        <v>4082</v>
      </c>
      <c r="E302" s="10">
        <v>0</v>
      </c>
      <c r="F302" s="10"/>
      <c r="G302" s="3"/>
      <c r="H302" s="4">
        <v>23</v>
      </c>
    </row>
    <row r="303" spans="1:8" ht="15">
      <c r="A303" s="2" t="s">
        <v>19</v>
      </c>
      <c r="B303" s="10">
        <v>125464</v>
      </c>
      <c r="C303" s="10">
        <v>111818</v>
      </c>
      <c r="D303" s="10">
        <v>1130</v>
      </c>
      <c r="E303" s="10">
        <v>0</v>
      </c>
      <c r="F303" s="10">
        <v>2000</v>
      </c>
      <c r="G303" s="3"/>
      <c r="H303" s="4">
        <v>18</v>
      </c>
    </row>
    <row r="304" spans="1:8" ht="15">
      <c r="A304" s="2" t="s">
        <v>20</v>
      </c>
      <c r="B304" s="10">
        <v>575878</v>
      </c>
      <c r="C304" s="10">
        <v>537080</v>
      </c>
      <c r="D304" s="10">
        <v>5492</v>
      </c>
      <c r="E304" s="10">
        <v>0</v>
      </c>
      <c r="F304" s="10"/>
      <c r="G304" s="3"/>
      <c r="H304" s="4">
        <v>111</v>
      </c>
    </row>
    <row r="305" spans="1:8" ht="15">
      <c r="A305" s="2" t="s">
        <v>21</v>
      </c>
      <c r="B305" s="10">
        <v>33000</v>
      </c>
      <c r="C305" s="10">
        <v>29824</v>
      </c>
      <c r="D305" s="10"/>
      <c r="E305" s="10">
        <v>0</v>
      </c>
      <c r="F305" s="10"/>
      <c r="G305" s="3"/>
      <c r="H305" s="4">
        <v>5</v>
      </c>
    </row>
    <row r="306" spans="1:8" ht="15">
      <c r="A306" s="2" t="s">
        <v>22</v>
      </c>
      <c r="B306" s="10">
        <v>83994</v>
      </c>
      <c r="C306" s="10">
        <v>79754</v>
      </c>
      <c r="D306" s="10">
        <v>900</v>
      </c>
      <c r="E306" s="10">
        <v>0</v>
      </c>
      <c r="F306" s="10"/>
      <c r="G306" s="3"/>
      <c r="H306" s="4">
        <v>25</v>
      </c>
    </row>
    <row r="307" spans="1:8" ht="15">
      <c r="A307" s="2" t="s">
        <v>23</v>
      </c>
      <c r="B307" s="10">
        <v>49459</v>
      </c>
      <c r="C307" s="10">
        <v>43077</v>
      </c>
      <c r="D307" s="10">
        <v>1720</v>
      </c>
      <c r="E307" s="10">
        <v>0</v>
      </c>
      <c r="F307" s="10"/>
      <c r="G307" s="3"/>
      <c r="H307" s="4">
        <v>8</v>
      </c>
    </row>
    <row r="308" spans="1:8" ht="15">
      <c r="A308" s="2" t="s">
        <v>24</v>
      </c>
      <c r="B308" s="10">
        <v>38288</v>
      </c>
      <c r="C308" s="10">
        <v>34698</v>
      </c>
      <c r="D308" s="10"/>
      <c r="E308" s="10">
        <v>0</v>
      </c>
      <c r="F308" s="10"/>
      <c r="G308" s="3"/>
      <c r="H308" s="4">
        <v>6</v>
      </c>
    </row>
    <row r="309" spans="1:8" ht="15">
      <c r="A309" s="2" t="s">
        <v>25</v>
      </c>
      <c r="B309" s="10">
        <v>53976</v>
      </c>
      <c r="C309" s="10">
        <v>47660</v>
      </c>
      <c r="D309" s="10"/>
      <c r="E309" s="10">
        <v>0</v>
      </c>
      <c r="F309" s="10"/>
      <c r="G309" s="3"/>
      <c r="H309" s="4">
        <v>8</v>
      </c>
    </row>
    <row r="310" spans="1:8" ht="15">
      <c r="A310" s="2" t="s">
        <v>26</v>
      </c>
      <c r="B310" s="10"/>
      <c r="C310" s="10"/>
      <c r="D310" s="10"/>
      <c r="E310" s="10">
        <v>0</v>
      </c>
      <c r="F310" s="10"/>
      <c r="G310" s="3"/>
      <c r="H310" s="4"/>
    </row>
    <row r="311" spans="1:8" ht="15">
      <c r="A311" s="5" t="s">
        <v>27</v>
      </c>
      <c r="B311" s="3">
        <f aca="true" t="shared" si="9" ref="B311:G311">SUM(B294:B310)</f>
        <v>2226260</v>
      </c>
      <c r="C311" s="3">
        <f t="shared" si="9"/>
        <v>1936284</v>
      </c>
      <c r="D311" s="3">
        <f t="shared" si="9"/>
        <v>17449</v>
      </c>
      <c r="E311" s="3">
        <f t="shared" si="9"/>
        <v>0</v>
      </c>
      <c r="F311" s="3">
        <f t="shared" si="9"/>
        <v>50400</v>
      </c>
      <c r="G311" s="3">
        <f t="shared" si="9"/>
        <v>0</v>
      </c>
      <c r="H311" s="3"/>
    </row>
    <row r="312" spans="1:8" ht="15">
      <c r="A312" s="6"/>
      <c r="B312" s="7"/>
      <c r="C312" s="7"/>
      <c r="D312" s="7"/>
      <c r="E312" s="7"/>
      <c r="F312" s="7"/>
      <c r="G312" s="7"/>
      <c r="H312" s="8"/>
    </row>
    <row r="313" spans="1:8" ht="15">
      <c r="A313" s="6"/>
      <c r="B313" s="7"/>
      <c r="C313" s="7"/>
      <c r="D313" s="7"/>
      <c r="E313" s="7"/>
      <c r="F313" s="7"/>
      <c r="G313" s="7"/>
      <c r="H313" s="8"/>
    </row>
    <row r="314" spans="1:8" ht="15">
      <c r="A314" s="15" t="s">
        <v>28</v>
      </c>
      <c r="B314" s="15"/>
      <c r="C314" s="15"/>
      <c r="D314" s="15"/>
      <c r="E314" s="15"/>
      <c r="F314" s="15"/>
      <c r="G314" s="15"/>
      <c r="H314" s="15"/>
    </row>
    <row r="315" spans="1:8" ht="15">
      <c r="A315" s="15"/>
      <c r="B315" s="15"/>
      <c r="C315" s="15"/>
      <c r="D315" s="15"/>
      <c r="E315" s="15"/>
      <c r="F315" s="15"/>
      <c r="G315" s="15"/>
      <c r="H315" s="15"/>
    </row>
    <row r="316" spans="1:8" ht="15">
      <c r="A316" s="15"/>
      <c r="B316" s="15"/>
      <c r="C316" s="15"/>
      <c r="D316" s="15"/>
      <c r="E316" s="15"/>
      <c r="F316" s="15"/>
      <c r="G316" s="15"/>
      <c r="H316" s="15"/>
    </row>
    <row r="317" spans="1:8" ht="15">
      <c r="A317" s="9" t="s">
        <v>29</v>
      </c>
      <c r="B317" s="7"/>
      <c r="C317" s="7"/>
      <c r="D317" s="7"/>
      <c r="E317" s="7"/>
      <c r="F317" s="7"/>
      <c r="G317" s="7"/>
      <c r="H317" s="8"/>
    </row>
    <row r="318" spans="1:8" ht="15">
      <c r="A318" s="9" t="s">
        <v>30</v>
      </c>
      <c r="B318" s="7"/>
      <c r="C318" s="7"/>
      <c r="D318" s="7"/>
      <c r="E318" s="7"/>
      <c r="F318" s="7"/>
      <c r="G318" s="7"/>
      <c r="H318" s="8"/>
    </row>
    <row r="319" spans="1:8" ht="15">
      <c r="A319" s="15" t="s">
        <v>31</v>
      </c>
      <c r="B319" s="15"/>
      <c r="C319" s="15"/>
      <c r="D319" s="15"/>
      <c r="E319" s="15"/>
      <c r="F319" s="15"/>
      <c r="G319" s="15"/>
      <c r="H319" s="15"/>
    </row>
    <row r="320" spans="1:8" ht="15">
      <c r="A320" s="15"/>
      <c r="B320" s="15"/>
      <c r="C320" s="15"/>
      <c r="D320" s="15"/>
      <c r="E320" s="15"/>
      <c r="F320" s="15"/>
      <c r="G320" s="15"/>
      <c r="H320" s="15"/>
    </row>
    <row r="324" spans="1:8" ht="19.5">
      <c r="A324" s="14" t="s">
        <v>0</v>
      </c>
      <c r="B324" s="14"/>
      <c r="C324" s="14"/>
      <c r="D324" s="14"/>
      <c r="E324" s="14"/>
      <c r="F324" s="14"/>
      <c r="G324" s="14"/>
      <c r="H324" s="14"/>
    </row>
    <row r="325" spans="1:8" ht="19.5">
      <c r="A325" s="14" t="s">
        <v>1</v>
      </c>
      <c r="B325" s="14"/>
      <c r="C325" s="14"/>
      <c r="D325" s="14"/>
      <c r="E325" s="14"/>
      <c r="F325" s="14"/>
      <c r="G325" s="14"/>
      <c r="H325" s="14"/>
    </row>
    <row r="326" spans="1:8" ht="19.5">
      <c r="A326" s="20" t="s">
        <v>42</v>
      </c>
      <c r="B326" s="20"/>
      <c r="C326" s="20"/>
      <c r="D326" s="20"/>
      <c r="E326" s="20"/>
      <c r="F326" s="20"/>
      <c r="G326" s="20"/>
      <c r="H326" s="20"/>
    </row>
    <row r="327" spans="1:8" ht="33.75">
      <c r="A327" s="1" t="s">
        <v>2</v>
      </c>
      <c r="B327" s="1" t="s">
        <v>3</v>
      </c>
      <c r="C327" s="1" t="s">
        <v>4</v>
      </c>
      <c r="D327" s="1" t="s">
        <v>5</v>
      </c>
      <c r="E327" s="1" t="s">
        <v>6</v>
      </c>
      <c r="F327" s="1" t="s">
        <v>7</v>
      </c>
      <c r="G327" s="1" t="s">
        <v>8</v>
      </c>
      <c r="H327" s="1" t="s">
        <v>9</v>
      </c>
    </row>
    <row r="328" spans="1:8" ht="15">
      <c r="A328" s="2" t="s">
        <v>10</v>
      </c>
      <c r="B328" s="11">
        <v>78840</v>
      </c>
      <c r="C328" s="11">
        <v>59655.380399999995</v>
      </c>
      <c r="D328" s="11"/>
      <c r="E328" s="11">
        <v>46440</v>
      </c>
      <c r="F328" s="11"/>
      <c r="G328" s="12"/>
      <c r="H328" s="4">
        <v>1</v>
      </c>
    </row>
    <row r="329" spans="1:8" ht="15">
      <c r="A329" s="2" t="s">
        <v>11</v>
      </c>
      <c r="B329" s="11">
        <v>594706.6666666667</v>
      </c>
      <c r="C329" s="11">
        <v>473544.8906666665</v>
      </c>
      <c r="D329" s="11"/>
      <c r="E329" s="11">
        <v>350306.6666666667</v>
      </c>
      <c r="F329" s="11">
        <v>26000</v>
      </c>
      <c r="G329" s="12"/>
      <c r="H329" s="4">
        <v>13</v>
      </c>
    </row>
    <row r="330" spans="1:8" ht="15">
      <c r="A330" s="2" t="s">
        <v>12</v>
      </c>
      <c r="B330" s="11">
        <v>45746.666666666664</v>
      </c>
      <c r="C330" s="11">
        <v>36261.914666666664</v>
      </c>
      <c r="D330" s="11"/>
      <c r="E330" s="11">
        <v>26946.666666666664</v>
      </c>
      <c r="F330" s="11">
        <v>2000</v>
      </c>
      <c r="G330" s="12"/>
      <c r="H330" s="4">
        <v>1</v>
      </c>
    </row>
    <row r="331" spans="1:8" ht="15">
      <c r="A331" s="2" t="s">
        <v>13</v>
      </c>
      <c r="B331" s="11">
        <v>208652.5296803653</v>
      </c>
      <c r="C331" s="11">
        <v>166408.4810603105</v>
      </c>
      <c r="D331" s="11"/>
      <c r="E331" s="11">
        <v>114652.52968036529</v>
      </c>
      <c r="F331" s="11">
        <v>10000</v>
      </c>
      <c r="G331" s="12"/>
      <c r="H331" s="4">
        <v>5</v>
      </c>
    </row>
    <row r="332" spans="1:8" ht="15">
      <c r="A332" s="2" t="s">
        <v>14</v>
      </c>
      <c r="B332" s="11">
        <v>45746.666666666664</v>
      </c>
      <c r="C332" s="11">
        <v>35967.914666666664</v>
      </c>
      <c r="D332" s="11"/>
      <c r="E332" s="11">
        <v>26946.666666666664</v>
      </c>
      <c r="F332" s="11">
        <v>2000</v>
      </c>
      <c r="G332" s="12"/>
      <c r="H332" s="4">
        <v>1</v>
      </c>
    </row>
    <row r="333" spans="1:8" ht="15">
      <c r="A333" s="2" t="s">
        <v>15</v>
      </c>
      <c r="B333" s="11">
        <v>45746.666666666664</v>
      </c>
      <c r="C333" s="11">
        <v>36261.914666666664</v>
      </c>
      <c r="D333" s="11"/>
      <c r="E333" s="11">
        <v>26946.666666666664</v>
      </c>
      <c r="F333" s="11">
        <v>2000</v>
      </c>
      <c r="G333" s="12"/>
      <c r="H333" s="4">
        <v>1</v>
      </c>
    </row>
    <row r="334" spans="1:8" ht="15">
      <c r="A334" s="2" t="s">
        <v>16</v>
      </c>
      <c r="B334" s="11">
        <v>719333.6109589038</v>
      </c>
      <c r="C334" s="11">
        <v>597035.1195496621</v>
      </c>
      <c r="D334" s="11">
        <f>7260+2750</f>
        <v>10010</v>
      </c>
      <c r="E334" s="11">
        <v>395745.610958904</v>
      </c>
      <c r="F334" s="11">
        <v>2000</v>
      </c>
      <c r="G334" s="12"/>
      <c r="H334" s="4">
        <v>27</v>
      </c>
    </row>
    <row r="335" spans="1:8" ht="15">
      <c r="A335" s="2" t="s">
        <v>17</v>
      </c>
      <c r="B335" s="11">
        <v>776452.0547945203</v>
      </c>
      <c r="C335" s="11">
        <v>677563.4804295524</v>
      </c>
      <c r="D335" s="11"/>
      <c r="E335" s="11">
        <v>412052.05479452055</v>
      </c>
      <c r="F335" s="11">
        <v>2400</v>
      </c>
      <c r="G335" s="12"/>
      <c r="H335" s="4">
        <v>46</v>
      </c>
    </row>
    <row r="336" spans="1:8" ht="15">
      <c r="A336" s="2" t="s">
        <v>18</v>
      </c>
      <c r="B336" s="11">
        <v>303473.1817351598</v>
      </c>
      <c r="C336" s="11">
        <v>270210.7517723835</v>
      </c>
      <c r="D336" s="11">
        <v>3620</v>
      </c>
      <c r="E336" s="11">
        <v>168621.18173515983</v>
      </c>
      <c r="F336" s="11"/>
      <c r="G336" s="12"/>
      <c r="H336" s="4">
        <v>23</v>
      </c>
    </row>
    <row r="337" spans="1:8" ht="15">
      <c r="A337" s="2" t="s">
        <v>19</v>
      </c>
      <c r="B337" s="11">
        <v>260870.08401826484</v>
      </c>
      <c r="C337" s="11">
        <v>234496.87904200912</v>
      </c>
      <c r="D337" s="11">
        <v>7220</v>
      </c>
      <c r="E337" s="11">
        <v>123650.08401826485</v>
      </c>
      <c r="F337" s="11"/>
      <c r="G337" s="12"/>
      <c r="H337" s="4">
        <v>18</v>
      </c>
    </row>
    <row r="338" spans="1:8" ht="15">
      <c r="A338" s="2" t="s">
        <v>20</v>
      </c>
      <c r="B338" s="11">
        <v>1349831.2051141562</v>
      </c>
      <c r="C338" s="11">
        <v>1248920.438708858</v>
      </c>
      <c r="D338" s="11">
        <v>42888</v>
      </c>
      <c r="E338" s="11">
        <v>709265.205114155</v>
      </c>
      <c r="F338" s="11">
        <v>3000</v>
      </c>
      <c r="G338" s="12"/>
      <c r="H338" s="4">
        <v>114</v>
      </c>
    </row>
    <row r="339" spans="1:8" ht="15">
      <c r="A339" s="2" t="s">
        <v>21</v>
      </c>
      <c r="B339" s="11">
        <v>80300</v>
      </c>
      <c r="C339" s="11">
        <v>71616.85668</v>
      </c>
      <c r="D339" s="11"/>
      <c r="E339" s="11">
        <v>47300.00000000001</v>
      </c>
      <c r="F339" s="11"/>
      <c r="G339" s="12"/>
      <c r="H339" s="4">
        <v>5</v>
      </c>
    </row>
    <row r="340" spans="1:8" ht="15">
      <c r="A340" s="2" t="s">
        <v>22</v>
      </c>
      <c r="B340" s="11">
        <v>193764.92602739725</v>
      </c>
      <c r="C340" s="11">
        <v>185609.70449768036</v>
      </c>
      <c r="D340" s="11"/>
      <c r="E340" s="11">
        <v>110670.92602739726</v>
      </c>
      <c r="F340" s="11"/>
      <c r="G340" s="12"/>
      <c r="H340" s="4">
        <v>25</v>
      </c>
    </row>
    <row r="341" spans="1:8" ht="15">
      <c r="A341" s="2" t="s">
        <v>23</v>
      </c>
      <c r="B341" s="11">
        <v>140373.2</v>
      </c>
      <c r="C341" s="11">
        <v>122994.55969866665</v>
      </c>
      <c r="D341" s="11">
        <v>14480</v>
      </c>
      <c r="E341" s="11">
        <v>70537.20000000001</v>
      </c>
      <c r="F341" s="11"/>
      <c r="G341" s="12"/>
      <c r="H341" s="4">
        <v>8</v>
      </c>
    </row>
    <row r="342" spans="1:8" ht="15">
      <c r="A342" s="2" t="s">
        <v>24</v>
      </c>
      <c r="B342" s="11">
        <v>91164.25570776255</v>
      </c>
      <c r="C342" s="11">
        <v>81790.5116531507</v>
      </c>
      <c r="D342" s="11"/>
      <c r="E342" s="11">
        <v>52876.25570776256</v>
      </c>
      <c r="F342" s="11"/>
      <c r="G342" s="12"/>
      <c r="H342" s="4">
        <v>6</v>
      </c>
    </row>
    <row r="343" spans="1:8" ht="15">
      <c r="A343" s="2" t="s">
        <v>25</v>
      </c>
      <c r="B343" s="11">
        <v>101936.51141552512</v>
      </c>
      <c r="C343" s="11">
        <v>90901.38539331507</v>
      </c>
      <c r="D343" s="11"/>
      <c r="E343" s="11">
        <v>47960.511415525114</v>
      </c>
      <c r="F343" s="11"/>
      <c r="G343" s="12"/>
      <c r="H343" s="4">
        <v>8</v>
      </c>
    </row>
    <row r="344" spans="1:8" ht="15">
      <c r="A344" s="2" t="s">
        <v>26</v>
      </c>
      <c r="B344" s="11">
        <v>5984.41</v>
      </c>
      <c r="C344" s="11">
        <v>5260.89</v>
      </c>
      <c r="D344" s="11"/>
      <c r="E344" s="11">
        <v>0</v>
      </c>
      <c r="F344" s="11"/>
      <c r="G344" s="12"/>
      <c r="H344" s="4">
        <v>1</v>
      </c>
    </row>
    <row r="345" spans="1:8" ht="15">
      <c r="A345" s="5" t="s">
        <v>27</v>
      </c>
      <c r="B345" s="12">
        <f aca="true" t="shared" si="10" ref="B345:G345">SUM(B328:B344)</f>
        <v>5042922.636118722</v>
      </c>
      <c r="C345" s="12">
        <f t="shared" si="10"/>
        <v>4394501.073552255</v>
      </c>
      <c r="D345" s="12">
        <f t="shared" si="10"/>
        <v>78218</v>
      </c>
      <c r="E345" s="12">
        <f t="shared" si="10"/>
        <v>2730918.2261187215</v>
      </c>
      <c r="F345" s="12">
        <f t="shared" si="10"/>
        <v>49400</v>
      </c>
      <c r="G345" s="12">
        <f t="shared" si="10"/>
        <v>0</v>
      </c>
      <c r="H345" s="12"/>
    </row>
    <row r="346" spans="1:8" ht="15">
      <c r="A346" s="6"/>
      <c r="B346" s="13"/>
      <c r="C346" s="13"/>
      <c r="D346" s="13"/>
      <c r="E346" s="13"/>
      <c r="F346" s="13"/>
      <c r="G346" s="13"/>
      <c r="H346" s="8"/>
    </row>
    <row r="347" spans="1:8" ht="15">
      <c r="A347" s="6"/>
      <c r="B347" s="13"/>
      <c r="C347" s="13"/>
      <c r="D347" s="13"/>
      <c r="E347" s="13"/>
      <c r="F347" s="13"/>
      <c r="G347" s="13"/>
      <c r="H347" s="8"/>
    </row>
    <row r="348" spans="1:8" ht="15">
      <c r="A348" s="15" t="s">
        <v>28</v>
      </c>
      <c r="B348" s="15"/>
      <c r="C348" s="15"/>
      <c r="D348" s="15"/>
      <c r="E348" s="15"/>
      <c r="F348" s="15"/>
      <c r="G348" s="15"/>
      <c r="H348" s="15"/>
    </row>
    <row r="349" spans="1:8" ht="15">
      <c r="A349" s="15"/>
      <c r="B349" s="15"/>
      <c r="C349" s="15"/>
      <c r="D349" s="15"/>
      <c r="E349" s="15"/>
      <c r="F349" s="15"/>
      <c r="G349" s="15"/>
      <c r="H349" s="15"/>
    </row>
    <row r="350" spans="1:8" ht="15">
      <c r="A350" s="15"/>
      <c r="B350" s="15"/>
      <c r="C350" s="15"/>
      <c r="D350" s="15"/>
      <c r="E350" s="15"/>
      <c r="F350" s="15"/>
      <c r="G350" s="15"/>
      <c r="H350" s="15"/>
    </row>
    <row r="351" spans="1:8" ht="15">
      <c r="A351" s="9" t="s">
        <v>29</v>
      </c>
      <c r="B351" s="13"/>
      <c r="C351" s="13"/>
      <c r="D351" s="13"/>
      <c r="E351" s="13"/>
      <c r="F351" s="13"/>
      <c r="G351" s="13"/>
      <c r="H351" s="8"/>
    </row>
    <row r="352" spans="1:8" ht="15">
      <c r="A352" s="9" t="s">
        <v>30</v>
      </c>
      <c r="B352" s="13"/>
      <c r="C352" s="13"/>
      <c r="D352" s="13"/>
      <c r="E352" s="13"/>
      <c r="F352" s="13"/>
      <c r="G352" s="13"/>
      <c r="H352" s="8"/>
    </row>
    <row r="353" spans="1:8" ht="15">
      <c r="A353" s="15" t="s">
        <v>31</v>
      </c>
      <c r="B353" s="15"/>
      <c r="C353" s="15"/>
      <c r="D353" s="15"/>
      <c r="E353" s="15"/>
      <c r="F353" s="15"/>
      <c r="G353" s="15"/>
      <c r="H353" s="15"/>
    </row>
    <row r="354" spans="1:8" ht="15">
      <c r="A354" s="15"/>
      <c r="B354" s="15"/>
      <c r="C354" s="15"/>
      <c r="D354" s="15"/>
      <c r="E354" s="15"/>
      <c r="F354" s="15"/>
      <c r="G354" s="15"/>
      <c r="H354" s="15"/>
    </row>
    <row r="358" spans="1:8" ht="19.5">
      <c r="A358" s="14" t="s">
        <v>0</v>
      </c>
      <c r="B358" s="14"/>
      <c r="C358" s="14"/>
      <c r="D358" s="14"/>
      <c r="E358" s="14"/>
      <c r="F358" s="14"/>
      <c r="G358" s="14"/>
      <c r="H358" s="14"/>
    </row>
    <row r="359" spans="1:8" ht="19.5">
      <c r="A359" s="14" t="s">
        <v>1</v>
      </c>
      <c r="B359" s="14"/>
      <c r="C359" s="14"/>
      <c r="D359" s="14"/>
      <c r="E359" s="14"/>
      <c r="F359" s="14"/>
      <c r="G359" s="14"/>
      <c r="H359" s="14"/>
    </row>
    <row r="360" spans="1:8" ht="19.5">
      <c r="A360" s="20" t="s">
        <v>43</v>
      </c>
      <c r="B360" s="20"/>
      <c r="C360" s="20"/>
      <c r="D360" s="20"/>
      <c r="E360" s="20"/>
      <c r="F360" s="20"/>
      <c r="G360" s="20"/>
      <c r="H360" s="20"/>
    </row>
    <row r="361" spans="1:8" ht="33.75">
      <c r="A361" s="1" t="s">
        <v>2</v>
      </c>
      <c r="B361" s="1" t="s">
        <v>3</v>
      </c>
      <c r="C361" s="1" t="s">
        <v>4</v>
      </c>
      <c r="D361" s="1" t="s">
        <v>5</v>
      </c>
      <c r="E361" s="1" t="s">
        <v>6</v>
      </c>
      <c r="F361" s="1" t="s">
        <v>7</v>
      </c>
      <c r="G361" s="1" t="s">
        <v>8</v>
      </c>
      <c r="H361" s="1" t="s">
        <v>9</v>
      </c>
    </row>
    <row r="362" spans="1:8" ht="15">
      <c r="A362" s="2" t="s">
        <v>10</v>
      </c>
      <c r="B362" s="16">
        <v>32400</v>
      </c>
      <c r="C362" s="16">
        <v>25100</v>
      </c>
      <c r="D362" s="16"/>
      <c r="E362" s="16">
        <v>0</v>
      </c>
      <c r="F362" s="16"/>
      <c r="G362" s="16"/>
      <c r="H362" s="17">
        <v>1</v>
      </c>
    </row>
    <row r="363" spans="1:8" ht="15">
      <c r="A363" s="2" t="s">
        <v>11</v>
      </c>
      <c r="B363" s="16">
        <v>244400</v>
      </c>
      <c r="C363" s="16">
        <v>197270</v>
      </c>
      <c r="D363" s="16"/>
      <c r="E363" s="16">
        <v>0</v>
      </c>
      <c r="F363" s="16">
        <v>26000</v>
      </c>
      <c r="G363" s="16"/>
      <c r="H363" s="17">
        <v>13</v>
      </c>
    </row>
    <row r="364" spans="1:8" ht="15">
      <c r="A364" s="2" t="s">
        <v>12</v>
      </c>
      <c r="B364" s="16">
        <v>18800</v>
      </c>
      <c r="C364" s="16">
        <v>15010</v>
      </c>
      <c r="D364" s="16"/>
      <c r="E364" s="16">
        <v>0</v>
      </c>
      <c r="F364" s="16">
        <v>2000</v>
      </c>
      <c r="G364" s="16"/>
      <c r="H364" s="17">
        <v>1</v>
      </c>
    </row>
    <row r="365" spans="1:8" ht="15">
      <c r="A365" s="2" t="s">
        <v>13</v>
      </c>
      <c r="B365" s="16">
        <v>94000</v>
      </c>
      <c r="C365" s="16">
        <v>75050</v>
      </c>
      <c r="D365" s="16"/>
      <c r="E365" s="16">
        <v>0</v>
      </c>
      <c r="F365" s="16">
        <v>10000</v>
      </c>
      <c r="G365" s="16"/>
      <c r="H365" s="17">
        <v>5</v>
      </c>
    </row>
    <row r="366" spans="1:8" ht="15">
      <c r="A366" s="2" t="s">
        <v>14</v>
      </c>
      <c r="B366" s="16">
        <v>18800</v>
      </c>
      <c r="C366" s="16">
        <v>14716</v>
      </c>
      <c r="D366" s="16"/>
      <c r="E366" s="16">
        <v>0</v>
      </c>
      <c r="F366" s="16">
        <v>2000</v>
      </c>
      <c r="G366" s="16"/>
      <c r="H366" s="17">
        <v>1</v>
      </c>
    </row>
    <row r="367" spans="1:8" ht="15">
      <c r="A367" s="2" t="s">
        <v>15</v>
      </c>
      <c r="B367" s="16">
        <v>18800</v>
      </c>
      <c r="C367" s="16">
        <v>15010</v>
      </c>
      <c r="D367" s="16"/>
      <c r="E367" s="16">
        <v>0</v>
      </c>
      <c r="F367" s="16">
        <v>2000</v>
      </c>
      <c r="G367" s="16"/>
      <c r="H367" s="17">
        <v>1</v>
      </c>
    </row>
    <row r="368" spans="1:8" ht="15">
      <c r="A368" s="2" t="s">
        <v>16</v>
      </c>
      <c r="B368" s="16">
        <v>301862</v>
      </c>
      <c r="C368" s="16">
        <v>242000</v>
      </c>
      <c r="D368" s="16">
        <v>4620</v>
      </c>
      <c r="E368" s="16">
        <v>0</v>
      </c>
      <c r="F368" s="16">
        <v>2000</v>
      </c>
      <c r="G368" s="16"/>
      <c r="H368" s="17">
        <v>26</v>
      </c>
    </row>
    <row r="369" spans="1:8" ht="15">
      <c r="A369" s="2" t="s">
        <v>17</v>
      </c>
      <c r="B369" s="16">
        <v>372400</v>
      </c>
      <c r="C369" s="16">
        <v>321479</v>
      </c>
      <c r="D369" s="16"/>
      <c r="E369" s="16">
        <v>0</v>
      </c>
      <c r="F369" s="16">
        <v>2400</v>
      </c>
      <c r="G369" s="16"/>
      <c r="H369" s="17">
        <v>49</v>
      </c>
    </row>
    <row r="370" spans="1:8" ht="15">
      <c r="A370" s="2" t="s">
        <v>18</v>
      </c>
      <c r="B370" s="16">
        <v>130862</v>
      </c>
      <c r="C370" s="16">
        <v>111839</v>
      </c>
      <c r="D370" s="16">
        <v>430</v>
      </c>
      <c r="E370" s="16">
        <v>0</v>
      </c>
      <c r="F370" s="16">
        <v>700</v>
      </c>
      <c r="G370" s="16"/>
      <c r="H370" s="17">
        <v>23</v>
      </c>
    </row>
    <row r="371" spans="1:8" ht="15">
      <c r="A371" s="2" t="s">
        <v>19</v>
      </c>
      <c r="B371" s="16">
        <v>127840</v>
      </c>
      <c r="C371" s="16">
        <v>114030</v>
      </c>
      <c r="D371" s="16">
        <v>840</v>
      </c>
      <c r="E371" s="16">
        <v>0</v>
      </c>
      <c r="F371" s="16"/>
      <c r="G371" s="16"/>
      <c r="H371" s="17">
        <v>18</v>
      </c>
    </row>
    <row r="372" spans="1:8" ht="15">
      <c r="A372" s="2" t="s">
        <v>20</v>
      </c>
      <c r="B372" s="16">
        <v>622513</v>
      </c>
      <c r="C372" s="16">
        <v>578353</v>
      </c>
      <c r="D372" s="16">
        <v>4608</v>
      </c>
      <c r="E372" s="16">
        <v>0</v>
      </c>
      <c r="F372" s="16"/>
      <c r="G372" s="16"/>
      <c r="H372" s="17">
        <v>117</v>
      </c>
    </row>
    <row r="373" spans="1:8" ht="15">
      <c r="A373" s="2" t="s">
        <v>21</v>
      </c>
      <c r="B373" s="16">
        <v>33000</v>
      </c>
      <c r="C373" s="16">
        <v>29824</v>
      </c>
      <c r="D373" s="16"/>
      <c r="E373" s="16">
        <v>0</v>
      </c>
      <c r="F373" s="16"/>
      <c r="G373" s="16"/>
      <c r="H373" s="17">
        <v>5</v>
      </c>
    </row>
    <row r="374" spans="1:8" ht="15">
      <c r="A374" s="2" t="s">
        <v>22</v>
      </c>
      <c r="B374" s="16">
        <v>80526</v>
      </c>
      <c r="C374" s="16">
        <v>78724</v>
      </c>
      <c r="D374" s="16"/>
      <c r="E374" s="16">
        <v>0</v>
      </c>
      <c r="F374" s="16"/>
      <c r="G374" s="16"/>
      <c r="H374" s="17">
        <v>24</v>
      </c>
    </row>
    <row r="375" spans="1:8" ht="15">
      <c r="A375" s="2" t="s">
        <v>23</v>
      </c>
      <c r="B375" s="16">
        <v>51076</v>
      </c>
      <c r="C375" s="16">
        <v>43960</v>
      </c>
      <c r="D375" s="16">
        <v>1720</v>
      </c>
      <c r="E375" s="16">
        <v>0</v>
      </c>
      <c r="F375" s="16"/>
      <c r="G375" s="16"/>
      <c r="H375" s="17">
        <v>8</v>
      </c>
    </row>
    <row r="376" spans="1:8" ht="15">
      <c r="A376" s="2" t="s">
        <v>24</v>
      </c>
      <c r="B376" s="16">
        <v>38288</v>
      </c>
      <c r="C376" s="16">
        <v>34698</v>
      </c>
      <c r="D376" s="16"/>
      <c r="E376" s="16">
        <v>0</v>
      </c>
      <c r="F376" s="16"/>
      <c r="G376" s="16"/>
      <c r="H376" s="17">
        <v>6</v>
      </c>
    </row>
    <row r="377" spans="1:8" ht="15">
      <c r="A377" s="2" t="s">
        <v>25</v>
      </c>
      <c r="B377" s="16">
        <v>53976</v>
      </c>
      <c r="C377" s="16">
        <v>47660</v>
      </c>
      <c r="D377" s="16"/>
      <c r="E377" s="16">
        <v>0</v>
      </c>
      <c r="F377" s="16"/>
      <c r="G377" s="16"/>
      <c r="H377" s="17">
        <v>8</v>
      </c>
    </row>
    <row r="378" spans="1:8" ht="15">
      <c r="A378" s="2" t="s">
        <v>26</v>
      </c>
      <c r="B378" s="16">
        <v>84430.22</v>
      </c>
      <c r="C378" s="16">
        <v>67252.22</v>
      </c>
      <c r="D378" s="16"/>
      <c r="E378" s="16">
        <v>0</v>
      </c>
      <c r="F378" s="16"/>
      <c r="G378" s="16"/>
      <c r="H378" s="17">
        <v>3</v>
      </c>
    </row>
    <row r="379" spans="1:8" ht="15">
      <c r="A379" s="5" t="s">
        <v>27</v>
      </c>
      <c r="B379" s="18">
        <f>SUM(B362:B378)</f>
        <v>2323973.22</v>
      </c>
      <c r="C379" s="18">
        <f>SUM(C362:C378)</f>
        <v>2011975.22</v>
      </c>
      <c r="D379" s="18">
        <f>SUM(D362:D378)</f>
        <v>12218</v>
      </c>
      <c r="E379" s="18">
        <f>SUM(E362:E378)</f>
        <v>0</v>
      </c>
      <c r="F379" s="18">
        <f>SUM(F362:F378)</f>
        <v>47100</v>
      </c>
      <c r="G379" s="18">
        <f>SUM(G362:G378)</f>
        <v>0</v>
      </c>
      <c r="H379" s="18"/>
    </row>
    <row r="380" spans="1:8" ht="15">
      <c r="A380" s="6"/>
      <c r="B380" s="19"/>
      <c r="C380" s="19"/>
      <c r="D380" s="19"/>
      <c r="E380" s="19"/>
      <c r="F380" s="19"/>
      <c r="G380" s="19"/>
      <c r="H380" s="8"/>
    </row>
    <row r="381" spans="1:8" ht="15">
      <c r="A381" s="6"/>
      <c r="B381" s="19"/>
      <c r="C381" s="19"/>
      <c r="D381" s="19"/>
      <c r="E381" s="19"/>
      <c r="F381" s="19"/>
      <c r="G381" s="19"/>
      <c r="H381" s="8"/>
    </row>
    <row r="382" spans="1:8" ht="15">
      <c r="A382" s="15" t="s">
        <v>28</v>
      </c>
      <c r="B382" s="15"/>
      <c r="C382" s="15"/>
      <c r="D382" s="15"/>
      <c r="E382" s="15"/>
      <c r="F382" s="15"/>
      <c r="G382" s="15"/>
      <c r="H382" s="15"/>
    </row>
    <row r="383" spans="1:8" ht="15">
      <c r="A383" s="15"/>
      <c r="B383" s="15"/>
      <c r="C383" s="15"/>
      <c r="D383" s="15"/>
      <c r="E383" s="15"/>
      <c r="F383" s="15"/>
      <c r="G383" s="15"/>
      <c r="H383" s="15"/>
    </row>
    <row r="384" spans="1:8" ht="15">
      <c r="A384" s="15"/>
      <c r="B384" s="15"/>
      <c r="C384" s="15"/>
      <c r="D384" s="15"/>
      <c r="E384" s="15"/>
      <c r="F384" s="15"/>
      <c r="G384" s="15"/>
      <c r="H384" s="15"/>
    </row>
    <row r="385" spans="1:8" ht="15">
      <c r="A385" s="9" t="s">
        <v>29</v>
      </c>
      <c r="B385" s="19"/>
      <c r="C385" s="19"/>
      <c r="D385" s="19"/>
      <c r="E385" s="19"/>
      <c r="F385" s="19"/>
      <c r="G385" s="19"/>
      <c r="H385" s="8"/>
    </row>
    <row r="386" spans="1:8" ht="15">
      <c r="A386" s="9" t="s">
        <v>30</v>
      </c>
      <c r="B386" s="19"/>
      <c r="C386" s="19"/>
      <c r="D386" s="19"/>
      <c r="E386" s="19"/>
      <c r="F386" s="19"/>
      <c r="G386" s="19"/>
      <c r="H386" s="8"/>
    </row>
    <row r="387" spans="1:8" ht="15">
      <c r="A387" s="15" t="s">
        <v>31</v>
      </c>
      <c r="B387" s="15"/>
      <c r="C387" s="15"/>
      <c r="D387" s="15"/>
      <c r="E387" s="15"/>
      <c r="F387" s="15"/>
      <c r="G387" s="15"/>
      <c r="H387" s="15"/>
    </row>
    <row r="388" spans="1:8" ht="15">
      <c r="A388" s="15"/>
      <c r="B388" s="15"/>
      <c r="C388" s="15"/>
      <c r="D388" s="15"/>
      <c r="E388" s="15"/>
      <c r="F388" s="15"/>
      <c r="G388" s="15"/>
      <c r="H388" s="15"/>
    </row>
    <row r="392" spans="1:8" ht="17.25">
      <c r="A392" s="21" t="s">
        <v>44</v>
      </c>
      <c r="B392" s="21"/>
      <c r="C392" s="21"/>
      <c r="D392" s="21"/>
      <c r="E392" s="21"/>
      <c r="F392" s="21"/>
      <c r="G392" s="21"/>
      <c r="H392" s="21"/>
    </row>
    <row r="393" spans="1:8" ht="17.25">
      <c r="A393" s="21" t="s">
        <v>45</v>
      </c>
      <c r="B393" s="21"/>
      <c r="C393" s="21"/>
      <c r="D393" s="21"/>
      <c r="E393" s="21"/>
      <c r="F393" s="21"/>
      <c r="G393" s="21"/>
      <c r="H393" s="21"/>
    </row>
  </sheetData>
  <sheetProtection/>
  <mergeCells count="62">
    <mergeCell ref="A393:H393"/>
    <mergeCell ref="A358:H358"/>
    <mergeCell ref="A359:H359"/>
    <mergeCell ref="A360:H360"/>
    <mergeCell ref="A382:H384"/>
    <mergeCell ref="A387:H388"/>
    <mergeCell ref="A392:H392"/>
    <mergeCell ref="A32:H32"/>
    <mergeCell ref="A1:H1"/>
    <mergeCell ref="A2:H2"/>
    <mergeCell ref="A3:H3"/>
    <mergeCell ref="A24:H26"/>
    <mergeCell ref="A29:H30"/>
    <mergeCell ref="A98:H98"/>
    <mergeCell ref="A33:H33"/>
    <mergeCell ref="A34:H34"/>
    <mergeCell ref="A55:H57"/>
    <mergeCell ref="A60:H61"/>
    <mergeCell ref="A64:H64"/>
    <mergeCell ref="A65:H65"/>
    <mergeCell ref="A66:H66"/>
    <mergeCell ref="A87:H89"/>
    <mergeCell ref="A92:H93"/>
    <mergeCell ref="A96:H96"/>
    <mergeCell ref="A97:H97"/>
    <mergeCell ref="A188:H189"/>
    <mergeCell ref="A119:H121"/>
    <mergeCell ref="A124:H125"/>
    <mergeCell ref="A128:H128"/>
    <mergeCell ref="A129:H129"/>
    <mergeCell ref="A130:H130"/>
    <mergeCell ref="A151:H153"/>
    <mergeCell ref="A156:H157"/>
    <mergeCell ref="A160:H160"/>
    <mergeCell ref="A161:H161"/>
    <mergeCell ref="A162:H162"/>
    <mergeCell ref="A183:H185"/>
    <mergeCell ref="A258:H258"/>
    <mergeCell ref="A192:H192"/>
    <mergeCell ref="A193:H193"/>
    <mergeCell ref="A194:H194"/>
    <mergeCell ref="A215:H217"/>
    <mergeCell ref="A220:H221"/>
    <mergeCell ref="A224:H224"/>
    <mergeCell ref="A225:H225"/>
    <mergeCell ref="A226:H226"/>
    <mergeCell ref="A248:H250"/>
    <mergeCell ref="A253:H254"/>
    <mergeCell ref="A257:H257"/>
    <mergeCell ref="A259:H259"/>
    <mergeCell ref="A281:H283"/>
    <mergeCell ref="A286:H287"/>
    <mergeCell ref="A290:H290"/>
    <mergeCell ref="A291:H291"/>
    <mergeCell ref="A292:H292"/>
    <mergeCell ref="A324:H324"/>
    <mergeCell ref="A325:H325"/>
    <mergeCell ref="A326:H326"/>
    <mergeCell ref="A348:H350"/>
    <mergeCell ref="A353:H354"/>
    <mergeCell ref="A314:H316"/>
    <mergeCell ref="A319:H320"/>
  </mergeCells>
  <printOptions/>
  <pageMargins left="0.7086614173228347" right="0.7086614173228347" top="0.7480314960629921" bottom="0.7480314960629921" header="0.31496062992125984" footer="0.31496062992125984"/>
  <pageSetup fitToHeight="100" horizontalDpi="600" verticalDpi="600" orientation="landscape" scale="89" r:id="rId1"/>
  <rowBreaks count="9" manualBreakCount="9">
    <brk id="31" max="255" man="1"/>
    <brk id="63" max="255" man="1"/>
    <brk id="95" max="255" man="1"/>
    <brk id="127" max="255" man="1"/>
    <brk id="159" max="255" man="1"/>
    <brk id="191" max="255" man="1"/>
    <brk id="223" max="255" man="1"/>
    <brk id="256" max="255" man="1"/>
    <brk id="2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dc:creator>
  <cp:keywords/>
  <dc:description/>
  <cp:lastModifiedBy>Usuario</cp:lastModifiedBy>
  <dcterms:created xsi:type="dcterms:W3CDTF">2014-11-24T20:30:20Z</dcterms:created>
  <dcterms:modified xsi:type="dcterms:W3CDTF">2015-02-19T18:23:37Z</dcterms:modified>
  <cp:category/>
  <cp:version/>
  <cp:contentType/>
  <cp:contentStatus/>
</cp:coreProperties>
</file>