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55" windowWidth="20115" windowHeight="6615" activeTab="5"/>
  </bookViews>
  <sheets>
    <sheet name="15-01-2018" sheetId="1" r:id="rId1"/>
    <sheet name="31-01-2018 (2)" sheetId="7" r:id="rId2"/>
    <sheet name="15-02-2018 (3)" sheetId="9" r:id="rId3"/>
    <sheet name="28-02-2018 (4)" sheetId="14" r:id="rId4"/>
    <sheet name="15-03-2018" sheetId="15" r:id="rId5"/>
    <sheet name="31-03-2018 (2)" sheetId="16" r:id="rId6"/>
  </sheets>
  <calcPr calcId="145621"/>
</workbook>
</file>

<file path=xl/calcChain.xml><?xml version="1.0" encoding="utf-8"?>
<calcChain xmlns="http://schemas.openxmlformats.org/spreadsheetml/2006/main">
  <c r="U3" i="16" l="1"/>
  <c r="U4" i="16"/>
  <c r="U5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0" i="16"/>
  <c r="U251" i="16"/>
  <c r="U252" i="16"/>
  <c r="U253" i="16"/>
  <c r="U254" i="16"/>
  <c r="U255" i="16"/>
  <c r="U256" i="16"/>
  <c r="U257" i="16"/>
  <c r="U258" i="16"/>
  <c r="U259" i="16"/>
  <c r="U260" i="16"/>
  <c r="U261" i="16"/>
  <c r="U262" i="16"/>
  <c r="U263" i="16"/>
  <c r="U264" i="16"/>
  <c r="U265" i="16"/>
  <c r="U266" i="16"/>
  <c r="U267" i="16"/>
  <c r="U268" i="16"/>
  <c r="U269" i="16"/>
  <c r="U270" i="16"/>
  <c r="U271" i="16"/>
  <c r="U272" i="16"/>
  <c r="U273" i="16"/>
  <c r="U274" i="16"/>
  <c r="U275" i="16"/>
  <c r="U276" i="16"/>
  <c r="U277" i="16"/>
  <c r="U278" i="16"/>
  <c r="U279" i="16"/>
  <c r="U280" i="16"/>
  <c r="U281" i="16"/>
  <c r="U282" i="16"/>
  <c r="U283" i="16"/>
  <c r="U284" i="16"/>
  <c r="U285" i="16"/>
  <c r="U286" i="16"/>
  <c r="U287" i="16"/>
  <c r="U288" i="16"/>
  <c r="U289" i="16"/>
  <c r="U290" i="16"/>
  <c r="U291" i="16"/>
  <c r="U292" i="16"/>
  <c r="U293" i="16"/>
  <c r="U294" i="16"/>
  <c r="U295" i="16"/>
  <c r="U296" i="16"/>
  <c r="U297" i="16"/>
  <c r="U298" i="16"/>
  <c r="U299" i="16"/>
  <c r="U300" i="16"/>
  <c r="U301" i="16"/>
  <c r="U302" i="16"/>
  <c r="U303" i="16"/>
  <c r="U304" i="16"/>
  <c r="U305" i="16"/>
  <c r="U306" i="16"/>
  <c r="U307" i="16"/>
  <c r="U308" i="16"/>
  <c r="U309" i="16"/>
  <c r="U310" i="16"/>
  <c r="U311" i="16"/>
  <c r="U312" i="16"/>
  <c r="U313" i="16"/>
  <c r="U314" i="16"/>
  <c r="U315" i="16"/>
  <c r="U316" i="16"/>
  <c r="U317" i="16"/>
  <c r="U318" i="16"/>
  <c r="U319" i="16"/>
  <c r="U320" i="16"/>
  <c r="U321" i="16"/>
  <c r="U322" i="16"/>
  <c r="U323" i="16"/>
  <c r="U324" i="16"/>
  <c r="U325" i="16"/>
  <c r="U326" i="16"/>
  <c r="U327" i="16"/>
  <c r="U328" i="16"/>
  <c r="U329" i="16"/>
  <c r="U330" i="16"/>
  <c r="U331" i="16"/>
  <c r="U332" i="16"/>
  <c r="U333" i="16"/>
  <c r="U334" i="16"/>
  <c r="U335" i="16"/>
  <c r="U336" i="16"/>
  <c r="U337" i="16"/>
  <c r="U338" i="16"/>
  <c r="U339" i="16"/>
  <c r="U340" i="16"/>
  <c r="U341" i="16"/>
  <c r="U342" i="16"/>
  <c r="U343" i="16"/>
  <c r="U344" i="16"/>
  <c r="U345" i="16"/>
  <c r="U346" i="16"/>
  <c r="U347" i="16"/>
  <c r="U348" i="16"/>
  <c r="U349" i="16"/>
  <c r="U350" i="16"/>
  <c r="U351" i="16"/>
  <c r="U352" i="16"/>
  <c r="U353" i="16"/>
  <c r="U354" i="16"/>
  <c r="U355" i="16"/>
  <c r="U356" i="16"/>
  <c r="U357" i="16"/>
  <c r="U358" i="16"/>
  <c r="U359" i="16"/>
  <c r="U360" i="16"/>
  <c r="U361" i="16"/>
  <c r="U362" i="16"/>
  <c r="U363" i="16"/>
  <c r="U364" i="16"/>
  <c r="U365" i="16"/>
  <c r="U366" i="16"/>
  <c r="U367" i="16"/>
  <c r="U368" i="16"/>
  <c r="U369" i="16"/>
  <c r="U370" i="16"/>
  <c r="U371" i="16"/>
  <c r="U372" i="16"/>
  <c r="U373" i="16"/>
  <c r="U374" i="16"/>
  <c r="U375" i="16"/>
  <c r="U376" i="16"/>
  <c r="U377" i="16"/>
  <c r="U378" i="16"/>
  <c r="U379" i="16"/>
  <c r="U380" i="16"/>
  <c r="U381" i="16"/>
  <c r="U382" i="16"/>
  <c r="U383" i="16"/>
  <c r="U384" i="16"/>
  <c r="U385" i="16"/>
  <c r="U386" i="16"/>
  <c r="U387" i="16"/>
  <c r="U388" i="16"/>
  <c r="U389" i="16"/>
  <c r="U390" i="16"/>
  <c r="U391" i="16"/>
  <c r="U392" i="16"/>
  <c r="U393" i="16"/>
  <c r="U2" i="16" l="1"/>
  <c r="T399" i="15"/>
  <c r="U395" i="15"/>
  <c r="T395" i="15"/>
  <c r="S395" i="15"/>
  <c r="R395" i="15"/>
  <c r="Q395" i="15"/>
  <c r="P395" i="15"/>
  <c r="O395" i="15"/>
  <c r="N395" i="15"/>
  <c r="M395" i="15"/>
  <c r="L395" i="15"/>
  <c r="K395" i="15"/>
  <c r="J395" i="15"/>
  <c r="I395" i="15"/>
  <c r="H395" i="15"/>
  <c r="G395" i="15"/>
  <c r="X394" i="15"/>
  <c r="V394" i="15"/>
  <c r="V393" i="15"/>
  <c r="X393" i="15" s="1"/>
  <c r="V392" i="15"/>
  <c r="X392" i="15" s="1"/>
  <c r="V391" i="15"/>
  <c r="X391" i="15" s="1"/>
  <c r="V390" i="15"/>
  <c r="X390" i="15" s="1"/>
  <c r="V389" i="15"/>
  <c r="X389" i="15" s="1"/>
  <c r="V388" i="15"/>
  <c r="X388" i="15" s="1"/>
  <c r="V387" i="15"/>
  <c r="X387" i="15" s="1"/>
  <c r="V386" i="15"/>
  <c r="X386" i="15" s="1"/>
  <c r="V385" i="15"/>
  <c r="X385" i="15" s="1"/>
  <c r="V384" i="15"/>
  <c r="X384" i="15" s="1"/>
  <c r="V383" i="15"/>
  <c r="X382" i="15"/>
  <c r="V382" i="15"/>
  <c r="V381" i="15"/>
  <c r="X381" i="15" s="1"/>
  <c r="V380" i="15"/>
  <c r="X380" i="15" s="1"/>
  <c r="V379" i="15"/>
  <c r="X379" i="15" s="1"/>
  <c r="V378" i="15"/>
  <c r="X378" i="15" s="1"/>
  <c r="V377" i="15"/>
  <c r="X377" i="15" s="1"/>
  <c r="V376" i="15"/>
  <c r="V375" i="15"/>
  <c r="X375" i="15" s="1"/>
  <c r="W374" i="15"/>
  <c r="V374" i="15"/>
  <c r="V373" i="15"/>
  <c r="X373" i="15" s="1"/>
  <c r="V372" i="15"/>
  <c r="X372" i="15" s="1"/>
  <c r="V371" i="15"/>
  <c r="X371" i="15" s="1"/>
  <c r="V370" i="15"/>
  <c r="X370" i="15" s="1"/>
  <c r="V369" i="15"/>
  <c r="X369" i="15" s="1"/>
  <c r="V368" i="15"/>
  <c r="X368" i="15" s="1"/>
  <c r="V367" i="15"/>
  <c r="X367" i="15" s="1"/>
  <c r="X366" i="15"/>
  <c r="V366" i="15"/>
  <c r="V365" i="15"/>
  <c r="V364" i="15"/>
  <c r="V363" i="15"/>
  <c r="X365" i="15" s="1"/>
  <c r="V362" i="15"/>
  <c r="X364" i="15" s="1"/>
  <c r="V361" i="15"/>
  <c r="X361" i="15" s="1"/>
  <c r="V360" i="15"/>
  <c r="X360" i="15" s="1"/>
  <c r="V359" i="15"/>
  <c r="X359" i="15" s="1"/>
  <c r="V358" i="15"/>
  <c r="X358" i="15" s="1"/>
  <c r="V357" i="15"/>
  <c r="X357" i="15" s="1"/>
  <c r="V356" i="15"/>
  <c r="X356" i="15" s="1"/>
  <c r="V355" i="15"/>
  <c r="X355" i="15" s="1"/>
  <c r="V354" i="15"/>
  <c r="X354" i="15" s="1"/>
  <c r="V353" i="15"/>
  <c r="X353" i="15" s="1"/>
  <c r="X352" i="15"/>
  <c r="V352" i="15"/>
  <c r="V351" i="15"/>
  <c r="X351" i="15" s="1"/>
  <c r="V350" i="15"/>
  <c r="X350" i="15" s="1"/>
  <c r="V349" i="15"/>
  <c r="X349" i="15" s="1"/>
  <c r="V348" i="15"/>
  <c r="X348" i="15" s="1"/>
  <c r="V347" i="15"/>
  <c r="X347" i="15" s="1"/>
  <c r="V346" i="15"/>
  <c r="X346" i="15" s="1"/>
  <c r="V345" i="15"/>
  <c r="X345" i="15" s="1"/>
  <c r="V344" i="15"/>
  <c r="X344" i="15" s="1"/>
  <c r="V343" i="15"/>
  <c r="X343" i="15" s="1"/>
  <c r="V342" i="15"/>
  <c r="X342" i="15" s="1"/>
  <c r="V341" i="15"/>
  <c r="X341" i="15" s="1"/>
  <c r="V340" i="15"/>
  <c r="X340" i="15" s="1"/>
  <c r="V339" i="15"/>
  <c r="X339" i="15" s="1"/>
  <c r="V338" i="15"/>
  <c r="X338" i="15" s="1"/>
  <c r="V337" i="15"/>
  <c r="X337" i="15" s="1"/>
  <c r="V336" i="15"/>
  <c r="X336" i="15" s="1"/>
  <c r="V335" i="15"/>
  <c r="X335" i="15" s="1"/>
  <c r="V334" i="15"/>
  <c r="X334" i="15" s="1"/>
  <c r="V333" i="15"/>
  <c r="X333" i="15" s="1"/>
  <c r="V332" i="15"/>
  <c r="X332" i="15" s="1"/>
  <c r="V331" i="15"/>
  <c r="X331" i="15" s="1"/>
  <c r="V330" i="15"/>
  <c r="X330" i="15" s="1"/>
  <c r="V329" i="15"/>
  <c r="X329" i="15" s="1"/>
  <c r="V328" i="15"/>
  <c r="X328" i="15" s="1"/>
  <c r="V327" i="15"/>
  <c r="X327" i="15" s="1"/>
  <c r="V326" i="15"/>
  <c r="X326" i="15" s="1"/>
  <c r="V325" i="15"/>
  <c r="X325" i="15" s="1"/>
  <c r="V324" i="15"/>
  <c r="X324" i="15" s="1"/>
  <c r="V323" i="15"/>
  <c r="X323" i="15" s="1"/>
  <c r="V322" i="15"/>
  <c r="X322" i="15" s="1"/>
  <c r="V321" i="15"/>
  <c r="X321" i="15" s="1"/>
  <c r="V320" i="15"/>
  <c r="X320" i="15" s="1"/>
  <c r="V319" i="15"/>
  <c r="X319" i="15" s="1"/>
  <c r="V318" i="15"/>
  <c r="X318" i="15" s="1"/>
  <c r="V317" i="15"/>
  <c r="X317" i="15" s="1"/>
  <c r="V316" i="15"/>
  <c r="X316" i="15" s="1"/>
  <c r="V315" i="15"/>
  <c r="X315" i="15" s="1"/>
  <c r="V314" i="15"/>
  <c r="X314" i="15" s="1"/>
  <c r="V313" i="15"/>
  <c r="X313" i="15" s="1"/>
  <c r="V312" i="15"/>
  <c r="X312" i="15" s="1"/>
  <c r="V311" i="15"/>
  <c r="X311" i="15" s="1"/>
  <c r="V310" i="15"/>
  <c r="X310" i="15" s="1"/>
  <c r="V309" i="15"/>
  <c r="X309" i="15" s="1"/>
  <c r="V308" i="15"/>
  <c r="X308" i="15" s="1"/>
  <c r="V307" i="15"/>
  <c r="X307" i="15" s="1"/>
  <c r="V306" i="15"/>
  <c r="X306" i="15" s="1"/>
  <c r="V305" i="15"/>
  <c r="X305" i="15" s="1"/>
  <c r="V304" i="15"/>
  <c r="X304" i="15" s="1"/>
  <c r="V303" i="15"/>
  <c r="X303" i="15" s="1"/>
  <c r="V302" i="15"/>
  <c r="X302" i="15" s="1"/>
  <c r="V301" i="15"/>
  <c r="X301" i="15" s="1"/>
  <c r="V300" i="15"/>
  <c r="X300" i="15" s="1"/>
  <c r="V299" i="15"/>
  <c r="X299" i="15" s="1"/>
  <c r="V298" i="15"/>
  <c r="X298" i="15" s="1"/>
  <c r="V297" i="15"/>
  <c r="X297" i="15" s="1"/>
  <c r="V296" i="15"/>
  <c r="X296" i="15" s="1"/>
  <c r="X295" i="15"/>
  <c r="V295" i="15"/>
  <c r="V294" i="15"/>
  <c r="X294" i="15" s="1"/>
  <c r="V293" i="15"/>
  <c r="X293" i="15" s="1"/>
  <c r="V292" i="15"/>
  <c r="X292" i="15" s="1"/>
  <c r="V291" i="15"/>
  <c r="X291" i="15" s="1"/>
  <c r="V290" i="15"/>
  <c r="X290" i="15" s="1"/>
  <c r="V289" i="15"/>
  <c r="X289" i="15" s="1"/>
  <c r="V288" i="15"/>
  <c r="X288" i="15" s="1"/>
  <c r="V287" i="15"/>
  <c r="X287" i="15" s="1"/>
  <c r="V286" i="15"/>
  <c r="X286" i="15" s="1"/>
  <c r="V285" i="15"/>
  <c r="X285" i="15" s="1"/>
  <c r="V284" i="15"/>
  <c r="X284" i="15" s="1"/>
  <c r="V283" i="15"/>
  <c r="X282" i="15"/>
  <c r="V282" i="15"/>
  <c r="V281" i="15"/>
  <c r="X281" i="15" s="1"/>
  <c r="V280" i="15"/>
  <c r="X280" i="15" s="1"/>
  <c r="V279" i="15"/>
  <c r="X279" i="15" s="1"/>
  <c r="V278" i="15"/>
  <c r="X278" i="15" s="1"/>
  <c r="V277" i="15"/>
  <c r="X277" i="15" s="1"/>
  <c r="V276" i="15"/>
  <c r="X276" i="15" s="1"/>
  <c r="V275" i="15"/>
  <c r="X275" i="15" s="1"/>
  <c r="X274" i="15"/>
  <c r="V274" i="15"/>
  <c r="V273" i="15"/>
  <c r="X273" i="15" s="1"/>
  <c r="V272" i="15"/>
  <c r="X272" i="15" s="1"/>
  <c r="V271" i="15"/>
  <c r="X271" i="15" s="1"/>
  <c r="V270" i="15"/>
  <c r="X270" i="15" s="1"/>
  <c r="V269" i="15"/>
  <c r="X269" i="15" s="1"/>
  <c r="V268" i="15"/>
  <c r="X268" i="15" s="1"/>
  <c r="V267" i="15"/>
  <c r="X267" i="15" s="1"/>
  <c r="V266" i="15"/>
  <c r="X266" i="15" s="1"/>
  <c r="V265" i="15"/>
  <c r="X265" i="15" s="1"/>
  <c r="V264" i="15"/>
  <c r="X264" i="15" s="1"/>
  <c r="V263" i="15"/>
  <c r="X263" i="15" s="1"/>
  <c r="V262" i="15"/>
  <c r="X262" i="15" s="1"/>
  <c r="V261" i="15"/>
  <c r="X261" i="15" s="1"/>
  <c r="V260" i="15"/>
  <c r="X260" i="15" s="1"/>
  <c r="V259" i="15"/>
  <c r="X259" i="15" s="1"/>
  <c r="V258" i="15"/>
  <c r="X258" i="15" s="1"/>
  <c r="V257" i="15"/>
  <c r="X257" i="15" s="1"/>
  <c r="V256" i="15"/>
  <c r="X256" i="15" s="1"/>
  <c r="V255" i="15"/>
  <c r="W254" i="15"/>
  <c r="V254" i="15"/>
  <c r="V253" i="15"/>
  <c r="X253" i="15" s="1"/>
  <c r="V252" i="15"/>
  <c r="X252" i="15" s="1"/>
  <c r="V251" i="15"/>
  <c r="X251" i="15" s="1"/>
  <c r="V250" i="15"/>
  <c r="X250" i="15" s="1"/>
  <c r="V249" i="15"/>
  <c r="X249" i="15" s="1"/>
  <c r="V248" i="15"/>
  <c r="X248" i="15" s="1"/>
  <c r="V247" i="15"/>
  <c r="X247" i="15" s="1"/>
  <c r="V246" i="15"/>
  <c r="X246" i="15" s="1"/>
  <c r="V245" i="15"/>
  <c r="X245" i="15" s="1"/>
  <c r="V244" i="15"/>
  <c r="X244" i="15" s="1"/>
  <c r="V243" i="15"/>
  <c r="X243" i="15" s="1"/>
  <c r="V242" i="15"/>
  <c r="X242" i="15" s="1"/>
  <c r="V241" i="15"/>
  <c r="X241" i="15" s="1"/>
  <c r="V240" i="15"/>
  <c r="X240" i="15" s="1"/>
  <c r="V239" i="15"/>
  <c r="X239" i="15" s="1"/>
  <c r="V238" i="15"/>
  <c r="X238" i="15" s="1"/>
  <c r="V237" i="15"/>
  <c r="X237" i="15" s="1"/>
  <c r="V236" i="15"/>
  <c r="W235" i="15"/>
  <c r="V235" i="15"/>
  <c r="V234" i="15"/>
  <c r="X234" i="15" s="1"/>
  <c r="V233" i="15"/>
  <c r="X233" i="15" s="1"/>
  <c r="V232" i="15"/>
  <c r="X232" i="15" s="1"/>
  <c r="V231" i="15"/>
  <c r="X231" i="15" s="1"/>
  <c r="V230" i="15"/>
  <c r="X230" i="15" s="1"/>
  <c r="V229" i="15"/>
  <c r="X229" i="15" s="1"/>
  <c r="V228" i="15"/>
  <c r="X228" i="15" s="1"/>
  <c r="V227" i="15"/>
  <c r="X227" i="15" s="1"/>
  <c r="V226" i="15"/>
  <c r="X226" i="15" s="1"/>
  <c r="V225" i="15"/>
  <c r="X225" i="15" s="1"/>
  <c r="V224" i="15"/>
  <c r="X224" i="15" s="1"/>
  <c r="V223" i="15"/>
  <c r="X223" i="15" s="1"/>
  <c r="V222" i="15"/>
  <c r="X222" i="15" s="1"/>
  <c r="V221" i="15"/>
  <c r="X221" i="15" s="1"/>
  <c r="V220" i="15"/>
  <c r="X220" i="15" s="1"/>
  <c r="V219" i="15"/>
  <c r="X219" i="15" s="1"/>
  <c r="V218" i="15"/>
  <c r="X218" i="15" s="1"/>
  <c r="V217" i="15"/>
  <c r="X217" i="15" s="1"/>
  <c r="V216" i="15"/>
  <c r="X216" i="15" s="1"/>
  <c r="V215" i="15"/>
  <c r="X215" i="15" s="1"/>
  <c r="V214" i="15"/>
  <c r="X214" i="15" s="1"/>
  <c r="X213" i="15"/>
  <c r="V213" i="15"/>
  <c r="V212" i="15"/>
  <c r="X212" i="15" s="1"/>
  <c r="V211" i="15"/>
  <c r="X211" i="15" s="1"/>
  <c r="V210" i="15"/>
  <c r="X210" i="15" s="1"/>
  <c r="V209" i="15"/>
  <c r="X209" i="15" s="1"/>
  <c r="V208" i="15"/>
  <c r="X208" i="15" s="1"/>
  <c r="V207" i="15"/>
  <c r="X207" i="15" s="1"/>
  <c r="V206" i="15"/>
  <c r="X206" i="15" s="1"/>
  <c r="V205" i="15"/>
  <c r="X205" i="15" s="1"/>
  <c r="V204" i="15"/>
  <c r="X204" i="15" s="1"/>
  <c r="V203" i="15"/>
  <c r="X203" i="15" s="1"/>
  <c r="V202" i="15"/>
  <c r="X202" i="15" s="1"/>
  <c r="V201" i="15"/>
  <c r="X201" i="15" s="1"/>
  <c r="V200" i="15"/>
  <c r="X200" i="15" s="1"/>
  <c r="V199" i="15"/>
  <c r="X199" i="15" s="1"/>
  <c r="V198" i="15"/>
  <c r="X198" i="15" s="1"/>
  <c r="V197" i="15"/>
  <c r="X197" i="15" s="1"/>
  <c r="V196" i="15"/>
  <c r="X196" i="15" s="1"/>
  <c r="V195" i="15"/>
  <c r="X195" i="15" s="1"/>
  <c r="V194" i="15"/>
  <c r="X194" i="15" s="1"/>
  <c r="V193" i="15"/>
  <c r="X193" i="15" s="1"/>
  <c r="V192" i="15"/>
  <c r="X192" i="15" s="1"/>
  <c r="V191" i="15"/>
  <c r="X191" i="15" s="1"/>
  <c r="V190" i="15"/>
  <c r="X190" i="15" s="1"/>
  <c r="V189" i="15"/>
  <c r="X189" i="15" s="1"/>
  <c r="V188" i="15"/>
  <c r="X188" i="15" s="1"/>
  <c r="V187" i="15"/>
  <c r="X187" i="15" s="1"/>
  <c r="V186" i="15"/>
  <c r="X186" i="15" s="1"/>
  <c r="V185" i="15"/>
  <c r="X185" i="15" s="1"/>
  <c r="V184" i="15"/>
  <c r="X184" i="15" s="1"/>
  <c r="V183" i="15"/>
  <c r="X183" i="15" s="1"/>
  <c r="V182" i="15"/>
  <c r="X182" i="15" s="1"/>
  <c r="V181" i="15"/>
  <c r="X181" i="15" s="1"/>
  <c r="V180" i="15"/>
  <c r="X180" i="15" s="1"/>
  <c r="V179" i="15"/>
  <c r="X179" i="15" s="1"/>
  <c r="V178" i="15"/>
  <c r="X178" i="15" s="1"/>
  <c r="V177" i="15"/>
  <c r="X177" i="15" s="1"/>
  <c r="V176" i="15"/>
  <c r="X176" i="15" s="1"/>
  <c r="V175" i="15"/>
  <c r="X175" i="15" s="1"/>
  <c r="V174" i="15"/>
  <c r="X174" i="15" s="1"/>
  <c r="V173" i="15"/>
  <c r="X173" i="15" s="1"/>
  <c r="V172" i="15"/>
  <c r="X172" i="15" s="1"/>
  <c r="V171" i="15"/>
  <c r="X171" i="15" s="1"/>
  <c r="V170" i="15"/>
  <c r="X170" i="15" s="1"/>
  <c r="V169" i="15"/>
  <c r="X169" i="15" s="1"/>
  <c r="V168" i="15"/>
  <c r="X168" i="15" s="1"/>
  <c r="V167" i="15"/>
  <c r="X167" i="15" s="1"/>
  <c r="V166" i="15"/>
  <c r="X166" i="15" s="1"/>
  <c r="V165" i="15"/>
  <c r="X165" i="15" s="1"/>
  <c r="V164" i="15"/>
  <c r="X164" i="15" s="1"/>
  <c r="V163" i="15"/>
  <c r="X163" i="15" s="1"/>
  <c r="V162" i="15"/>
  <c r="X162" i="15" s="1"/>
  <c r="V161" i="15"/>
  <c r="X161" i="15" s="1"/>
  <c r="V160" i="15"/>
  <c r="X160" i="15" s="1"/>
  <c r="V159" i="15"/>
  <c r="X159" i="15" s="1"/>
  <c r="V158" i="15"/>
  <c r="X158" i="15" s="1"/>
  <c r="V157" i="15"/>
  <c r="X157" i="15" s="1"/>
  <c r="V156" i="15"/>
  <c r="X156" i="15" s="1"/>
  <c r="V155" i="15"/>
  <c r="X155" i="15" s="1"/>
  <c r="V154" i="15"/>
  <c r="X154" i="15" s="1"/>
  <c r="V153" i="15"/>
  <c r="X153" i="15" s="1"/>
  <c r="V152" i="15"/>
  <c r="X152" i="15" s="1"/>
  <c r="V151" i="15"/>
  <c r="X151" i="15" s="1"/>
  <c r="V150" i="15"/>
  <c r="X150" i="15" s="1"/>
  <c r="V149" i="15"/>
  <c r="X149" i="15" s="1"/>
  <c r="V148" i="15"/>
  <c r="X148" i="15" s="1"/>
  <c r="V147" i="15"/>
  <c r="X147" i="15" s="1"/>
  <c r="V146" i="15"/>
  <c r="X146" i="15" s="1"/>
  <c r="V145" i="15"/>
  <c r="X145" i="15" s="1"/>
  <c r="V144" i="15"/>
  <c r="X144" i="15" s="1"/>
  <c r="V143" i="15"/>
  <c r="X143" i="15" s="1"/>
  <c r="V142" i="15"/>
  <c r="X142" i="15" s="1"/>
  <c r="V141" i="15"/>
  <c r="X141" i="15" s="1"/>
  <c r="V140" i="15"/>
  <c r="X140" i="15" s="1"/>
  <c r="V139" i="15"/>
  <c r="X139" i="15" s="1"/>
  <c r="V138" i="15"/>
  <c r="X138" i="15" s="1"/>
  <c r="V137" i="15"/>
  <c r="X137" i="15" s="1"/>
  <c r="V136" i="15"/>
  <c r="X136" i="15" s="1"/>
  <c r="V135" i="15"/>
  <c r="X135" i="15" s="1"/>
  <c r="V134" i="15"/>
  <c r="X134" i="15" s="1"/>
  <c r="V133" i="15"/>
  <c r="X133" i="15" s="1"/>
  <c r="V132" i="15"/>
  <c r="X132" i="15" s="1"/>
  <c r="W131" i="15"/>
  <c r="V131" i="15"/>
  <c r="V130" i="15"/>
  <c r="X130" i="15" s="1"/>
  <c r="V129" i="15"/>
  <c r="X129" i="15" s="1"/>
  <c r="V128" i="15"/>
  <c r="X128" i="15" s="1"/>
  <c r="V127" i="15"/>
  <c r="X127" i="15" s="1"/>
  <c r="V126" i="15"/>
  <c r="X126" i="15" s="1"/>
  <c r="V125" i="15"/>
  <c r="X125" i="15" s="1"/>
  <c r="V124" i="15"/>
  <c r="X124" i="15" s="1"/>
  <c r="V123" i="15"/>
  <c r="X123" i="15" s="1"/>
  <c r="V122" i="15"/>
  <c r="V121" i="15"/>
  <c r="X121" i="15" s="1"/>
  <c r="V120" i="15"/>
  <c r="X120" i="15" s="1"/>
  <c r="V119" i="15"/>
  <c r="X119" i="15" s="1"/>
  <c r="V118" i="15"/>
  <c r="X118" i="15" s="1"/>
  <c r="V117" i="15"/>
  <c r="X117" i="15" s="1"/>
  <c r="V116" i="15"/>
  <c r="X116" i="15" s="1"/>
  <c r="V115" i="15"/>
  <c r="X115" i="15" s="1"/>
  <c r="V114" i="15"/>
  <c r="X114" i="15" s="1"/>
  <c r="V113" i="15"/>
  <c r="X113" i="15" s="1"/>
  <c r="V112" i="15"/>
  <c r="X112" i="15" s="1"/>
  <c r="V111" i="15"/>
  <c r="X111" i="15" s="1"/>
  <c r="V110" i="15"/>
  <c r="X110" i="15" s="1"/>
  <c r="V109" i="15"/>
  <c r="X109" i="15" s="1"/>
  <c r="V108" i="15"/>
  <c r="X108" i="15" s="1"/>
  <c r="V107" i="15"/>
  <c r="X107" i="15" s="1"/>
  <c r="V106" i="15"/>
  <c r="X105" i="15"/>
  <c r="V105" i="15"/>
  <c r="V104" i="15"/>
  <c r="X104" i="15" s="1"/>
  <c r="V103" i="15"/>
  <c r="X103" i="15" s="1"/>
  <c r="V102" i="15"/>
  <c r="X102" i="15" s="1"/>
  <c r="V101" i="15"/>
  <c r="X101" i="15" s="1"/>
  <c r="V100" i="15"/>
  <c r="X100" i="15" s="1"/>
  <c r="V99" i="15"/>
  <c r="X99" i="15" s="1"/>
  <c r="V98" i="15"/>
  <c r="X98" i="15" s="1"/>
  <c r="V97" i="15"/>
  <c r="X97" i="15" s="1"/>
  <c r="V96" i="15"/>
  <c r="X96" i="15" s="1"/>
  <c r="V95" i="15"/>
  <c r="X95" i="15" s="1"/>
  <c r="V94" i="15"/>
  <c r="X94" i="15" s="1"/>
  <c r="V93" i="15"/>
  <c r="X93" i="15" s="1"/>
  <c r="V92" i="15"/>
  <c r="X92" i="15" s="1"/>
  <c r="V91" i="15"/>
  <c r="X91" i="15" s="1"/>
  <c r="V90" i="15"/>
  <c r="X90" i="15" s="1"/>
  <c r="V89" i="15"/>
  <c r="X89" i="15" s="1"/>
  <c r="V88" i="15"/>
  <c r="X87" i="15"/>
  <c r="V87" i="15"/>
  <c r="V86" i="15"/>
  <c r="X86" i="15" s="1"/>
  <c r="V85" i="15"/>
  <c r="X85" i="15" s="1"/>
  <c r="V84" i="15"/>
  <c r="X84" i="15" s="1"/>
  <c r="V83" i="15"/>
  <c r="X83" i="15" s="1"/>
  <c r="V82" i="15"/>
  <c r="X82" i="15" s="1"/>
  <c r="V81" i="15"/>
  <c r="X81" i="15" s="1"/>
  <c r="V80" i="15"/>
  <c r="X80" i="15" s="1"/>
  <c r="V79" i="15"/>
  <c r="X79" i="15" s="1"/>
  <c r="V78" i="15"/>
  <c r="X78" i="15" s="1"/>
  <c r="V77" i="15"/>
  <c r="X77" i="15" s="1"/>
  <c r="V76" i="15"/>
  <c r="X76" i="15" s="1"/>
  <c r="V75" i="15"/>
  <c r="X75" i="15" s="1"/>
  <c r="V74" i="15"/>
  <c r="X74" i="15" s="1"/>
  <c r="V73" i="15"/>
  <c r="X73" i="15" s="1"/>
  <c r="V72" i="15"/>
  <c r="X72" i="15" s="1"/>
  <c r="V71" i="15"/>
  <c r="X71" i="15" s="1"/>
  <c r="V70" i="15"/>
  <c r="X70" i="15" s="1"/>
  <c r="V69" i="15"/>
  <c r="X69" i="15" s="1"/>
  <c r="V68" i="15"/>
  <c r="X68" i="15" s="1"/>
  <c r="V67" i="15"/>
  <c r="X67" i="15" s="1"/>
  <c r="V66" i="15"/>
  <c r="X66" i="15" s="1"/>
  <c r="V65" i="15"/>
  <c r="X65" i="15" s="1"/>
  <c r="V64" i="15"/>
  <c r="X64" i="15" s="1"/>
  <c r="V63" i="15"/>
  <c r="X63" i="15" s="1"/>
  <c r="V62" i="15"/>
  <c r="X62" i="15" s="1"/>
  <c r="V61" i="15"/>
  <c r="X61" i="15" s="1"/>
  <c r="V60" i="15"/>
  <c r="V59" i="15"/>
  <c r="X59" i="15" s="1"/>
  <c r="X58" i="15"/>
  <c r="V58" i="15"/>
  <c r="V57" i="15"/>
  <c r="X57" i="15" s="1"/>
  <c r="V56" i="15"/>
  <c r="X56" i="15" s="1"/>
  <c r="V55" i="15"/>
  <c r="X55" i="15" s="1"/>
  <c r="V54" i="15"/>
  <c r="X54" i="15" s="1"/>
  <c r="V53" i="15"/>
  <c r="X53" i="15" s="1"/>
  <c r="V52" i="15"/>
  <c r="X52" i="15" s="1"/>
  <c r="V51" i="15"/>
  <c r="X51" i="15" s="1"/>
  <c r="V50" i="15"/>
  <c r="X50" i="15" s="1"/>
  <c r="V49" i="15"/>
  <c r="X49" i="15" s="1"/>
  <c r="V48" i="15"/>
  <c r="X48" i="15" s="1"/>
  <c r="V47" i="15"/>
  <c r="X47" i="15" s="1"/>
  <c r="V46" i="15"/>
  <c r="X46" i="15" s="1"/>
  <c r="V45" i="15"/>
  <c r="X45" i="15" s="1"/>
  <c r="V44" i="15"/>
  <c r="X44" i="15" s="1"/>
  <c r="V43" i="15"/>
  <c r="X43" i="15" s="1"/>
  <c r="V42" i="15"/>
  <c r="X42" i="15" s="1"/>
  <c r="W41" i="15"/>
  <c r="V41" i="15"/>
  <c r="V40" i="15"/>
  <c r="X40" i="15" s="1"/>
  <c r="V39" i="15"/>
  <c r="X39" i="15" s="1"/>
  <c r="X38" i="15"/>
  <c r="V38" i="15"/>
  <c r="V37" i="15"/>
  <c r="X37" i="15" s="1"/>
  <c r="V36" i="15"/>
  <c r="X36" i="15" s="1"/>
  <c r="V35" i="15"/>
  <c r="X35" i="15" s="1"/>
  <c r="V34" i="15"/>
  <c r="X34" i="15" s="1"/>
  <c r="V33" i="15"/>
  <c r="X33" i="15" s="1"/>
  <c r="V32" i="15"/>
  <c r="X32" i="15" s="1"/>
  <c r="V31" i="15"/>
  <c r="X31" i="15" s="1"/>
  <c r="V30" i="15"/>
  <c r="W38" i="15" s="1"/>
  <c r="W29" i="15"/>
  <c r="V29" i="15"/>
  <c r="V28" i="15"/>
  <c r="X28" i="15" s="1"/>
  <c r="V27" i="15"/>
  <c r="X27" i="15" s="1"/>
  <c r="V26" i="15"/>
  <c r="X25" i="15"/>
  <c r="V25" i="15"/>
  <c r="V24" i="15"/>
  <c r="X24" i="15" s="1"/>
  <c r="V23" i="15"/>
  <c r="X23" i="15" s="1"/>
  <c r="V22" i="15"/>
  <c r="X22" i="15" s="1"/>
  <c r="V21" i="15"/>
  <c r="X21" i="15" s="1"/>
  <c r="V20" i="15"/>
  <c r="X20" i="15" s="1"/>
  <c r="V19" i="15"/>
  <c r="X19" i="15" s="1"/>
  <c r="V18" i="15"/>
  <c r="X18" i="15" s="1"/>
  <c r="V17" i="15"/>
  <c r="X17" i="15" s="1"/>
  <c r="V16" i="15"/>
  <c r="X16" i="15" s="1"/>
  <c r="V15" i="15"/>
  <c r="X15" i="15" s="1"/>
  <c r="V14" i="15"/>
  <c r="X14" i="15" s="1"/>
  <c r="V13" i="15"/>
  <c r="X13" i="15" s="1"/>
  <c r="V12" i="15"/>
  <c r="X12" i="15" s="1"/>
  <c r="V11" i="15"/>
  <c r="X11" i="15" s="1"/>
  <c r="V10" i="15"/>
  <c r="X10" i="15" s="1"/>
  <c r="V9" i="15"/>
  <c r="X9" i="15" s="1"/>
  <c r="V8" i="15"/>
  <c r="X8" i="15" s="1"/>
  <c r="V7" i="15"/>
  <c r="X7" i="15" s="1"/>
  <c r="V6" i="15"/>
  <c r="X6" i="15" s="1"/>
  <c r="V5" i="15"/>
  <c r="X5" i="15" s="1"/>
  <c r="V4" i="15"/>
  <c r="X4" i="15" s="1"/>
  <c r="V3" i="15"/>
  <c r="X3" i="15" s="1"/>
  <c r="V2" i="15"/>
  <c r="W58" i="15" l="1"/>
  <c r="W87" i="15"/>
  <c r="X254" i="15"/>
  <c r="X29" i="15"/>
  <c r="X30" i="15"/>
  <c r="X131" i="15"/>
  <c r="X236" i="15"/>
  <c r="X26" i="15"/>
  <c r="W105" i="15"/>
  <c r="W25" i="15"/>
  <c r="G398" i="15"/>
  <c r="G397" i="15"/>
  <c r="G399" i="15" s="1"/>
  <c r="V399" i="15" s="1"/>
  <c r="V395" i="15"/>
  <c r="X41" i="15"/>
  <c r="X60" i="15"/>
  <c r="X106" i="15"/>
  <c r="W295" i="15"/>
  <c r="X363" i="15"/>
  <c r="W394" i="15"/>
  <c r="X2" i="15"/>
  <c r="X88" i="15"/>
  <c r="X235" i="15"/>
  <c r="W352" i="15"/>
  <c r="X374" i="15"/>
  <c r="W382" i="15"/>
  <c r="X376" i="15"/>
  <c r="X383" i="15"/>
  <c r="W213" i="15"/>
  <c r="W274" i="15"/>
  <c r="X255" i="15"/>
  <c r="W282" i="15"/>
  <c r="W366" i="15"/>
  <c r="X283" i="15"/>
  <c r="X362" i="15"/>
  <c r="W396" i="15" l="1"/>
  <c r="X396" i="15"/>
  <c r="U391" i="14" l="1"/>
  <c r="U382" i="14"/>
  <c r="U383" i="14"/>
  <c r="U375" i="14"/>
  <c r="U366" i="14"/>
  <c r="U361" i="14"/>
  <c r="U293" i="14"/>
  <c r="U278" i="14"/>
  <c r="U239" i="14"/>
  <c r="U132" i="14"/>
  <c r="U110" i="14"/>
  <c r="U41" i="14"/>
  <c r="T408" i="14" l="1"/>
  <c r="T404" i="14"/>
  <c r="S404" i="14"/>
  <c r="R404" i="14"/>
  <c r="Q404" i="14"/>
  <c r="P404" i="14"/>
  <c r="O404" i="14"/>
  <c r="N404" i="14"/>
  <c r="M404" i="14"/>
  <c r="L404" i="14"/>
  <c r="K404" i="14"/>
  <c r="J404" i="14"/>
  <c r="I404" i="14"/>
  <c r="H404" i="14"/>
  <c r="G404" i="14"/>
  <c r="G406" i="14" s="1"/>
  <c r="U403" i="14"/>
  <c r="U402" i="14"/>
  <c r="U401" i="14"/>
  <c r="U400" i="14"/>
  <c r="U399" i="14"/>
  <c r="U398" i="14"/>
  <c r="U397" i="14"/>
  <c r="U396" i="14"/>
  <c r="U395" i="14"/>
  <c r="U394" i="14"/>
  <c r="U393" i="14"/>
  <c r="U392" i="14"/>
  <c r="U390" i="14"/>
  <c r="U389" i="14"/>
  <c r="U388" i="14"/>
  <c r="U387" i="14"/>
  <c r="U386" i="14"/>
  <c r="U385" i="14"/>
  <c r="U384" i="14"/>
  <c r="U381" i="14"/>
  <c r="U380" i="14"/>
  <c r="U379" i="14"/>
  <c r="U378" i="14"/>
  <c r="U377" i="14"/>
  <c r="U376" i="14"/>
  <c r="U374" i="14"/>
  <c r="U373" i="14"/>
  <c r="U372" i="14"/>
  <c r="U371" i="14"/>
  <c r="U370" i="14"/>
  <c r="U369" i="14"/>
  <c r="U368" i="14"/>
  <c r="U367" i="14"/>
  <c r="U365" i="14"/>
  <c r="U364" i="14"/>
  <c r="U363" i="14"/>
  <c r="U362" i="14"/>
  <c r="U360" i="14"/>
  <c r="U359" i="14"/>
  <c r="U358" i="14"/>
  <c r="U357" i="14"/>
  <c r="U356" i="14"/>
  <c r="U355" i="14"/>
  <c r="U354" i="14"/>
  <c r="U353" i="14"/>
  <c r="U352" i="14"/>
  <c r="U351" i="14"/>
  <c r="U350" i="14"/>
  <c r="U349" i="14"/>
  <c r="U348" i="14"/>
  <c r="U347" i="14"/>
  <c r="U346" i="14"/>
  <c r="U345" i="14"/>
  <c r="U344" i="14"/>
  <c r="U343" i="14"/>
  <c r="U342" i="14"/>
  <c r="U341" i="14"/>
  <c r="U340" i="14"/>
  <c r="U339" i="14"/>
  <c r="U338" i="14"/>
  <c r="U337" i="14"/>
  <c r="U336" i="14"/>
  <c r="U335" i="14"/>
  <c r="U334" i="14"/>
  <c r="U333" i="14"/>
  <c r="U332" i="14"/>
  <c r="U331" i="14"/>
  <c r="U330" i="14"/>
  <c r="U329" i="14"/>
  <c r="U328" i="14"/>
  <c r="U327" i="14"/>
  <c r="U326" i="14"/>
  <c r="U325" i="14"/>
  <c r="U324" i="14"/>
  <c r="U323" i="14"/>
  <c r="U322" i="14"/>
  <c r="U321" i="14"/>
  <c r="U320" i="14"/>
  <c r="U319" i="14"/>
  <c r="U318" i="14"/>
  <c r="U317" i="14"/>
  <c r="U316" i="14"/>
  <c r="U315" i="14"/>
  <c r="U314" i="14"/>
  <c r="U313" i="14"/>
  <c r="U312" i="14"/>
  <c r="U311" i="14"/>
  <c r="U310" i="14"/>
  <c r="U309" i="14"/>
  <c r="U308" i="14"/>
  <c r="U307" i="14"/>
  <c r="U306" i="14"/>
  <c r="U305" i="14"/>
  <c r="U304" i="14"/>
  <c r="U303" i="14"/>
  <c r="U302" i="14"/>
  <c r="U301" i="14"/>
  <c r="U300" i="14"/>
  <c r="U299" i="14"/>
  <c r="U298" i="14"/>
  <c r="U297" i="14"/>
  <c r="U296" i="14"/>
  <c r="U295" i="14"/>
  <c r="U294" i="14"/>
  <c r="U292" i="14"/>
  <c r="U291" i="14"/>
  <c r="U290" i="14"/>
  <c r="U289" i="14"/>
  <c r="U288" i="14"/>
  <c r="U287" i="14"/>
  <c r="U286" i="14"/>
  <c r="U285" i="14"/>
  <c r="U284" i="14"/>
  <c r="U283" i="14"/>
  <c r="U282" i="14"/>
  <c r="U281" i="14"/>
  <c r="U280" i="14"/>
  <c r="U279" i="14"/>
  <c r="U277" i="14"/>
  <c r="U276" i="14"/>
  <c r="U275" i="14"/>
  <c r="U274" i="14"/>
  <c r="U273" i="14"/>
  <c r="U272" i="14"/>
  <c r="U271" i="14"/>
  <c r="U270" i="14"/>
  <c r="U269" i="14"/>
  <c r="U268" i="14"/>
  <c r="U267" i="14"/>
  <c r="U266" i="14"/>
  <c r="U265" i="14"/>
  <c r="U264" i="14"/>
  <c r="U263" i="14"/>
  <c r="U262" i="14"/>
  <c r="U261" i="14"/>
  <c r="U260" i="14"/>
  <c r="U259" i="14"/>
  <c r="U258" i="14"/>
  <c r="U257" i="14"/>
  <c r="U256" i="14"/>
  <c r="U255" i="14"/>
  <c r="U254" i="14"/>
  <c r="U253" i="14"/>
  <c r="U252" i="14"/>
  <c r="U251" i="14"/>
  <c r="U250" i="14"/>
  <c r="U249" i="14"/>
  <c r="U248" i="14"/>
  <c r="U247" i="14"/>
  <c r="U246" i="14"/>
  <c r="U245" i="14"/>
  <c r="U244" i="14"/>
  <c r="U243" i="14"/>
  <c r="U242" i="14"/>
  <c r="U241" i="14"/>
  <c r="U240" i="14"/>
  <c r="U238" i="14"/>
  <c r="U237" i="14"/>
  <c r="U236" i="14"/>
  <c r="U235" i="14"/>
  <c r="U234" i="14"/>
  <c r="U233" i="14"/>
  <c r="U232" i="14"/>
  <c r="U231" i="14"/>
  <c r="U230" i="14"/>
  <c r="U229" i="14"/>
  <c r="U228" i="14"/>
  <c r="U227" i="14"/>
  <c r="U226" i="14"/>
  <c r="U225" i="14"/>
  <c r="U224" i="14"/>
  <c r="U223" i="14"/>
  <c r="U222" i="14"/>
  <c r="U221" i="14"/>
  <c r="U220" i="14"/>
  <c r="U219" i="14"/>
  <c r="U218" i="14"/>
  <c r="U217" i="14"/>
  <c r="U216" i="14"/>
  <c r="U215" i="14"/>
  <c r="U214" i="14"/>
  <c r="U213" i="14"/>
  <c r="U212" i="14"/>
  <c r="U211" i="14"/>
  <c r="U210" i="14"/>
  <c r="U209" i="14"/>
  <c r="U208" i="14"/>
  <c r="U207" i="14"/>
  <c r="U206" i="14"/>
  <c r="U205" i="14"/>
  <c r="U204" i="14"/>
  <c r="U203" i="14"/>
  <c r="U202" i="14"/>
  <c r="U201" i="14"/>
  <c r="U200" i="14"/>
  <c r="U199" i="14"/>
  <c r="U198" i="14"/>
  <c r="U197" i="14"/>
  <c r="U196" i="14"/>
  <c r="U195" i="14"/>
  <c r="U194" i="14"/>
  <c r="U193" i="14"/>
  <c r="U192" i="14"/>
  <c r="U191" i="14"/>
  <c r="U190" i="14"/>
  <c r="U189" i="14"/>
  <c r="U188" i="14"/>
  <c r="U187" i="14"/>
  <c r="U186" i="14"/>
  <c r="U185" i="14"/>
  <c r="U184" i="14"/>
  <c r="U183" i="14"/>
  <c r="U182" i="14"/>
  <c r="U181" i="14"/>
  <c r="U180" i="14"/>
  <c r="U179" i="14"/>
  <c r="U178" i="14"/>
  <c r="U177" i="14"/>
  <c r="U176" i="14"/>
  <c r="U175" i="14"/>
  <c r="U174" i="14"/>
  <c r="U173" i="14"/>
  <c r="U172" i="14"/>
  <c r="U171" i="14"/>
  <c r="U170" i="14"/>
  <c r="U169" i="14"/>
  <c r="U168" i="14"/>
  <c r="U167" i="14"/>
  <c r="U166" i="14"/>
  <c r="U165" i="14"/>
  <c r="U164" i="14"/>
  <c r="U163" i="14"/>
  <c r="U162" i="14"/>
  <c r="U161" i="14"/>
  <c r="U160" i="14"/>
  <c r="U159" i="14"/>
  <c r="U158" i="14"/>
  <c r="U157" i="14"/>
  <c r="U156" i="14"/>
  <c r="U155" i="14"/>
  <c r="U154" i="14"/>
  <c r="U153" i="14"/>
  <c r="U152" i="14"/>
  <c r="U151" i="14"/>
  <c r="U150" i="14"/>
  <c r="U149" i="14"/>
  <c r="U148" i="14"/>
  <c r="U147" i="14"/>
  <c r="U146" i="14"/>
  <c r="U145" i="14"/>
  <c r="U144" i="14"/>
  <c r="U143" i="14"/>
  <c r="U142" i="14"/>
  <c r="U141" i="14"/>
  <c r="U140" i="14"/>
  <c r="U139" i="14"/>
  <c r="U138" i="14"/>
  <c r="U137" i="14"/>
  <c r="U136" i="14"/>
  <c r="U135" i="14"/>
  <c r="U134" i="14"/>
  <c r="U133" i="14"/>
  <c r="U131" i="14"/>
  <c r="U130" i="14"/>
  <c r="U129" i="14"/>
  <c r="U128" i="14"/>
  <c r="U127" i="14"/>
  <c r="U126" i="14"/>
  <c r="U125" i="14"/>
  <c r="U124" i="14"/>
  <c r="U123" i="14"/>
  <c r="U122" i="14"/>
  <c r="U121" i="14"/>
  <c r="U120" i="14"/>
  <c r="U119" i="14"/>
  <c r="U118" i="14"/>
  <c r="U117" i="14"/>
  <c r="U116" i="14"/>
  <c r="U115" i="14"/>
  <c r="U114" i="14"/>
  <c r="U113" i="14"/>
  <c r="U112" i="14"/>
  <c r="U111" i="14"/>
  <c r="U109" i="14"/>
  <c r="U108" i="14"/>
  <c r="U107" i="14"/>
  <c r="U106" i="14"/>
  <c r="U105" i="14"/>
  <c r="U104" i="14"/>
  <c r="U103" i="14"/>
  <c r="U102" i="14"/>
  <c r="U101" i="14"/>
  <c r="U100" i="14"/>
  <c r="U99" i="14"/>
  <c r="U98" i="14"/>
  <c r="U97" i="14"/>
  <c r="U96" i="14"/>
  <c r="U95" i="14"/>
  <c r="U94" i="14"/>
  <c r="U93" i="14"/>
  <c r="U92" i="14"/>
  <c r="U91" i="14"/>
  <c r="U90" i="14"/>
  <c r="U89" i="14"/>
  <c r="U88" i="14"/>
  <c r="U87" i="14"/>
  <c r="U86" i="14"/>
  <c r="U85" i="14"/>
  <c r="U84" i="14"/>
  <c r="U83" i="14"/>
  <c r="U82" i="14"/>
  <c r="U81" i="14"/>
  <c r="U80" i="14"/>
  <c r="U79" i="14"/>
  <c r="U78" i="14"/>
  <c r="U77" i="14"/>
  <c r="U76" i="14"/>
  <c r="U75" i="14"/>
  <c r="U74" i="14"/>
  <c r="U73" i="14"/>
  <c r="U72" i="14"/>
  <c r="U71" i="14"/>
  <c r="U70" i="14"/>
  <c r="U69" i="14"/>
  <c r="U68" i="14"/>
  <c r="U67" i="14"/>
  <c r="U66" i="14"/>
  <c r="U65" i="14"/>
  <c r="U64" i="14"/>
  <c r="U63" i="14"/>
  <c r="U62" i="14"/>
  <c r="U61" i="14"/>
  <c r="U60" i="14"/>
  <c r="U59" i="14"/>
  <c r="U58" i="14"/>
  <c r="U57" i="14"/>
  <c r="U56" i="14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U2" i="14"/>
  <c r="U404" i="14" l="1"/>
  <c r="G407" i="14"/>
  <c r="G408" i="14" s="1"/>
  <c r="U408" i="14" s="1"/>
  <c r="U167" i="9"/>
  <c r="U357" i="9" l="1"/>
  <c r="U358" i="9"/>
  <c r="U359" i="9"/>
  <c r="U360" i="9"/>
  <c r="U361" i="9"/>
  <c r="U331" i="9"/>
  <c r="U326" i="9"/>
  <c r="U324" i="9"/>
  <c r="U316" i="9"/>
  <c r="U278" i="9"/>
  <c r="U277" i="9"/>
  <c r="U217" i="9"/>
  <c r="U104" i="9"/>
  <c r="U103" i="9"/>
  <c r="U24" i="9"/>
  <c r="U25" i="9"/>
  <c r="U19" i="9"/>
  <c r="U398" i="9" l="1"/>
  <c r="U397" i="9"/>
  <c r="U396" i="9"/>
  <c r="U395" i="9"/>
  <c r="U394" i="9"/>
  <c r="U393" i="9"/>
  <c r="U392" i="9"/>
  <c r="U391" i="9"/>
  <c r="U390" i="9"/>
  <c r="U389" i="9"/>
  <c r="U388" i="9"/>
  <c r="U387" i="9"/>
  <c r="U386" i="9"/>
  <c r="U385" i="9"/>
  <c r="U384" i="9"/>
  <c r="U383" i="9"/>
  <c r="U382" i="9"/>
  <c r="U381" i="9"/>
  <c r="U380" i="9"/>
  <c r="U379" i="9"/>
  <c r="U378" i="9"/>
  <c r="U377" i="9"/>
  <c r="U376" i="9"/>
  <c r="U375" i="9"/>
  <c r="U374" i="9"/>
  <c r="U373" i="9"/>
  <c r="U372" i="9"/>
  <c r="U371" i="9"/>
  <c r="U370" i="9"/>
  <c r="U369" i="9"/>
  <c r="U368" i="9"/>
  <c r="U367" i="9"/>
  <c r="U366" i="9"/>
  <c r="U365" i="9"/>
  <c r="U364" i="9"/>
  <c r="U363" i="9"/>
  <c r="U362" i="9"/>
  <c r="U356" i="9"/>
  <c r="U355" i="9"/>
  <c r="U354" i="9"/>
  <c r="U353" i="9"/>
  <c r="U352" i="9"/>
  <c r="U351" i="9"/>
  <c r="U350" i="9"/>
  <c r="U349" i="9"/>
  <c r="U348" i="9"/>
  <c r="U347" i="9"/>
  <c r="U346" i="9"/>
  <c r="U345" i="9"/>
  <c r="U344" i="9"/>
  <c r="U343" i="9"/>
  <c r="U342" i="9"/>
  <c r="U341" i="9"/>
  <c r="U340" i="9"/>
  <c r="U339" i="9"/>
  <c r="U338" i="9"/>
  <c r="U337" i="9"/>
  <c r="U336" i="9"/>
  <c r="U335" i="9"/>
  <c r="U334" i="9"/>
  <c r="U333" i="9"/>
  <c r="U332" i="9"/>
  <c r="U330" i="9"/>
  <c r="U329" i="9"/>
  <c r="U328" i="9"/>
  <c r="U327" i="9"/>
  <c r="U325" i="9"/>
  <c r="U323" i="9"/>
  <c r="U322" i="9"/>
  <c r="U321" i="9"/>
  <c r="U320" i="9"/>
  <c r="U319" i="9"/>
  <c r="U318" i="9"/>
  <c r="U317" i="9"/>
  <c r="U315" i="9"/>
  <c r="U314" i="9"/>
  <c r="U313" i="9"/>
  <c r="U312" i="9"/>
  <c r="U311" i="9"/>
  <c r="U310" i="9"/>
  <c r="U309" i="9"/>
  <c r="U308" i="9"/>
  <c r="U307" i="9"/>
  <c r="U306" i="9"/>
  <c r="U305" i="9"/>
  <c r="U304" i="9"/>
  <c r="U303" i="9"/>
  <c r="U302" i="9"/>
  <c r="U301" i="9"/>
  <c r="U300" i="9"/>
  <c r="U299" i="9"/>
  <c r="U298" i="9"/>
  <c r="U297" i="9"/>
  <c r="U296" i="9"/>
  <c r="U295" i="9"/>
  <c r="U294" i="9"/>
  <c r="U293" i="9"/>
  <c r="U292" i="9"/>
  <c r="U291" i="9"/>
  <c r="U290" i="9"/>
  <c r="U289" i="9"/>
  <c r="U288" i="9"/>
  <c r="U287" i="9"/>
  <c r="U286" i="9"/>
  <c r="U285" i="9"/>
  <c r="U284" i="9"/>
  <c r="U283" i="9"/>
  <c r="U282" i="9"/>
  <c r="U281" i="9"/>
  <c r="U280" i="9"/>
  <c r="U279" i="9"/>
  <c r="U276" i="9"/>
  <c r="U275" i="9"/>
  <c r="U274" i="9"/>
  <c r="U273" i="9"/>
  <c r="U272" i="9"/>
  <c r="U271" i="9"/>
  <c r="U270" i="9"/>
  <c r="U269" i="9"/>
  <c r="U268" i="9"/>
  <c r="U267" i="9"/>
  <c r="U266" i="9"/>
  <c r="U265" i="9"/>
  <c r="U264" i="9"/>
  <c r="U263" i="9"/>
  <c r="U262" i="9"/>
  <c r="U261" i="9"/>
  <c r="U260" i="9"/>
  <c r="U259" i="9"/>
  <c r="U258" i="9"/>
  <c r="U257" i="9"/>
  <c r="U256" i="9"/>
  <c r="U255" i="9"/>
  <c r="U254" i="9"/>
  <c r="U253" i="9"/>
  <c r="U252" i="9"/>
  <c r="U251" i="9"/>
  <c r="U250" i="9"/>
  <c r="U249" i="9"/>
  <c r="U248" i="9"/>
  <c r="U247" i="9"/>
  <c r="U246" i="9"/>
  <c r="U245" i="9"/>
  <c r="U244" i="9"/>
  <c r="U243" i="9"/>
  <c r="U242" i="9"/>
  <c r="U241" i="9"/>
  <c r="U240" i="9"/>
  <c r="U239" i="9"/>
  <c r="U238" i="9"/>
  <c r="U237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201" i="9"/>
  <c r="U200" i="9"/>
  <c r="U199" i="9"/>
  <c r="U198" i="9"/>
  <c r="U197" i="9"/>
  <c r="U196" i="9"/>
  <c r="U195" i="9"/>
  <c r="U194" i="9"/>
  <c r="U193" i="9"/>
  <c r="U192" i="9"/>
  <c r="U191" i="9"/>
  <c r="U190" i="9"/>
  <c r="U189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3" i="9"/>
  <c r="U22" i="9"/>
  <c r="U21" i="9"/>
  <c r="U20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U389" i="7"/>
  <c r="U380" i="7"/>
  <c r="U379" i="7"/>
  <c r="U373" i="7"/>
  <c r="U372" i="7"/>
  <c r="U370" i="7"/>
  <c r="U371" i="7"/>
  <c r="U366" i="7"/>
  <c r="U354" i="7"/>
  <c r="U348" i="7"/>
  <c r="U349" i="7"/>
  <c r="U350" i="7"/>
  <c r="U351" i="7"/>
  <c r="U352" i="7"/>
  <c r="U353" i="7"/>
  <c r="U347" i="7"/>
  <c r="U346" i="7"/>
  <c r="U345" i="7"/>
  <c r="U344" i="7"/>
  <c r="U343" i="7"/>
  <c r="U342" i="7"/>
  <c r="U341" i="7"/>
  <c r="U340" i="7"/>
  <c r="U339" i="7"/>
  <c r="U338" i="7"/>
  <c r="U337" i="7"/>
  <c r="U336" i="7"/>
  <c r="U335" i="7"/>
  <c r="U334" i="7"/>
  <c r="U393" i="7"/>
  <c r="U330" i="7"/>
  <c r="U324" i="7"/>
  <c r="U321" i="7"/>
  <c r="U319" i="7"/>
  <c r="U314" i="7"/>
  <c r="U313" i="7"/>
  <c r="U310" i="7"/>
  <c r="U311" i="7"/>
  <c r="U307" i="7"/>
  <c r="U308" i="7"/>
  <c r="U306" i="7"/>
  <c r="U305" i="7"/>
  <c r="U304" i="7"/>
  <c r="U300" i="7"/>
  <c r="U301" i="7"/>
  <c r="U295" i="7"/>
  <c r="U291" i="7"/>
  <c r="U281" i="7"/>
  <c r="U278" i="7"/>
  <c r="U277" i="7"/>
  <c r="U271" i="7"/>
  <c r="U268" i="7"/>
  <c r="U267" i="7"/>
  <c r="U265" i="7"/>
  <c r="U262" i="7"/>
  <c r="U239" i="7"/>
  <c r="U236" i="7"/>
  <c r="U232" i="7"/>
  <c r="U229" i="7"/>
  <c r="U223" i="7"/>
  <c r="U217" i="7"/>
  <c r="U203" i="7" l="1"/>
  <c r="U214" i="7"/>
  <c r="U156" i="7" l="1"/>
  <c r="U129" i="7"/>
  <c r="U115" i="7"/>
  <c r="U113" i="7"/>
  <c r="U104" i="7"/>
  <c r="U101" i="7"/>
  <c r="U87" i="7"/>
  <c r="U85" i="7"/>
  <c r="U75" i="7"/>
  <c r="U73" i="7"/>
  <c r="U72" i="7"/>
  <c r="U66" i="7"/>
  <c r="U61" i="7"/>
  <c r="U48" i="7"/>
  <c r="U40" i="7"/>
  <c r="U392" i="7" l="1"/>
  <c r="U391" i="7"/>
  <c r="U390" i="7"/>
  <c r="U388" i="7"/>
  <c r="U387" i="7"/>
  <c r="U386" i="7"/>
  <c r="U385" i="7"/>
  <c r="U384" i="7"/>
  <c r="U383" i="7"/>
  <c r="U382" i="7"/>
  <c r="U381" i="7"/>
  <c r="U378" i="7"/>
  <c r="U377" i="7"/>
  <c r="U376" i="7"/>
  <c r="U375" i="7"/>
  <c r="U374" i="7"/>
  <c r="U369" i="7"/>
  <c r="U368" i="7"/>
  <c r="U367" i="7"/>
  <c r="U365" i="7"/>
  <c r="U364" i="7"/>
  <c r="U363" i="7"/>
  <c r="U362" i="7"/>
  <c r="U361" i="7"/>
  <c r="U360" i="7"/>
  <c r="U359" i="7"/>
  <c r="U358" i="7"/>
  <c r="U357" i="7"/>
  <c r="U356" i="7"/>
  <c r="U355" i="7"/>
  <c r="U333" i="7"/>
  <c r="U332" i="7"/>
  <c r="U331" i="7"/>
  <c r="U329" i="7"/>
  <c r="U328" i="7"/>
  <c r="U327" i="7"/>
  <c r="U326" i="7"/>
  <c r="U325" i="7"/>
  <c r="U323" i="7"/>
  <c r="U322" i="7"/>
  <c r="U320" i="7"/>
  <c r="U318" i="7"/>
  <c r="U317" i="7"/>
  <c r="U316" i="7"/>
  <c r="U315" i="7"/>
  <c r="U312" i="7"/>
  <c r="U309" i="7"/>
  <c r="U303" i="7"/>
  <c r="U302" i="7"/>
  <c r="U299" i="7"/>
  <c r="U298" i="7"/>
  <c r="U297" i="7"/>
  <c r="U296" i="7"/>
  <c r="U294" i="7"/>
  <c r="U293" i="7"/>
  <c r="U292" i="7"/>
  <c r="U290" i="7"/>
  <c r="U289" i="7"/>
  <c r="U288" i="7"/>
  <c r="U287" i="7"/>
  <c r="U286" i="7"/>
  <c r="U285" i="7"/>
  <c r="U284" i="7"/>
  <c r="U283" i="7"/>
  <c r="U282" i="7"/>
  <c r="U280" i="7"/>
  <c r="U279" i="7"/>
  <c r="U276" i="7"/>
  <c r="U275" i="7"/>
  <c r="U274" i="7"/>
  <c r="U273" i="7"/>
  <c r="U272" i="7"/>
  <c r="U270" i="7"/>
  <c r="U269" i="7"/>
  <c r="U266" i="7"/>
  <c r="U264" i="7"/>
  <c r="U263" i="7"/>
  <c r="U261" i="7"/>
  <c r="U260" i="7"/>
  <c r="U259" i="7"/>
  <c r="U258" i="7"/>
  <c r="U257" i="7"/>
  <c r="U256" i="7"/>
  <c r="U255" i="7"/>
  <c r="U254" i="7"/>
  <c r="U253" i="7"/>
  <c r="U252" i="7"/>
  <c r="U251" i="7"/>
  <c r="U250" i="7"/>
  <c r="U249" i="7"/>
  <c r="U248" i="7"/>
  <c r="U247" i="7"/>
  <c r="U246" i="7"/>
  <c r="U245" i="7"/>
  <c r="U244" i="7"/>
  <c r="U243" i="7"/>
  <c r="U242" i="7"/>
  <c r="U241" i="7"/>
  <c r="U240" i="7"/>
  <c r="U238" i="7"/>
  <c r="U237" i="7"/>
  <c r="U235" i="7"/>
  <c r="U234" i="7"/>
  <c r="U233" i="7"/>
  <c r="U231" i="7"/>
  <c r="U230" i="7"/>
  <c r="U228" i="7"/>
  <c r="U227" i="7"/>
  <c r="U226" i="7"/>
  <c r="U225" i="7"/>
  <c r="U224" i="7"/>
  <c r="U222" i="7"/>
  <c r="U221" i="7"/>
  <c r="U220" i="7"/>
  <c r="U219" i="7"/>
  <c r="U218" i="7"/>
  <c r="U216" i="7"/>
  <c r="U215" i="7"/>
  <c r="U213" i="7"/>
  <c r="U212" i="7"/>
  <c r="U211" i="7"/>
  <c r="U210" i="7"/>
  <c r="U209" i="7"/>
  <c r="U208" i="7"/>
  <c r="U207" i="7"/>
  <c r="U206" i="7"/>
  <c r="U205" i="7"/>
  <c r="U204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84" i="7"/>
  <c r="U183" i="7"/>
  <c r="U182" i="7"/>
  <c r="U181" i="7"/>
  <c r="U180" i="7"/>
  <c r="U179" i="7"/>
  <c r="U178" i="7"/>
  <c r="U177" i="7"/>
  <c r="U176" i="7"/>
  <c r="U175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4" i="7"/>
  <c r="U112" i="7"/>
  <c r="U111" i="7"/>
  <c r="U110" i="7"/>
  <c r="U109" i="7"/>
  <c r="U108" i="7"/>
  <c r="U107" i="7"/>
  <c r="U106" i="7"/>
  <c r="U105" i="7"/>
  <c r="U103" i="7"/>
  <c r="U102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6" i="7"/>
  <c r="U84" i="7"/>
  <c r="U83" i="7"/>
  <c r="U82" i="7"/>
  <c r="U81" i="7"/>
  <c r="U80" i="7"/>
  <c r="U79" i="7"/>
  <c r="U78" i="7"/>
  <c r="U77" i="7"/>
  <c r="U76" i="7"/>
  <c r="U74" i="7"/>
  <c r="U71" i="7"/>
  <c r="U70" i="7"/>
  <c r="U69" i="7"/>
  <c r="U68" i="7"/>
  <c r="U67" i="7"/>
  <c r="U65" i="7"/>
  <c r="U64" i="7"/>
  <c r="U63" i="7"/>
  <c r="U62" i="7"/>
  <c r="U60" i="7"/>
  <c r="U59" i="7"/>
  <c r="U58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U3" i="7"/>
  <c r="U2" i="7"/>
  <c r="U311" i="1"/>
  <c r="U295" i="1"/>
  <c r="U286" i="1"/>
  <c r="U284" i="1"/>
  <c r="U282" i="1"/>
  <c r="U276" i="1"/>
  <c r="U230" i="1"/>
  <c r="U103" i="1"/>
  <c r="U98" i="1"/>
  <c r="U93" i="1"/>
  <c r="U51" i="1" l="1"/>
  <c r="U316" i="1" l="1"/>
  <c r="U317" i="1"/>
  <c r="U314" i="1"/>
  <c r="U313" i="1"/>
  <c r="U312" i="1"/>
  <c r="U310" i="1"/>
  <c r="U309" i="1"/>
  <c r="U306" i="1"/>
  <c r="U307" i="1"/>
  <c r="U298" i="1"/>
  <c r="U299" i="1"/>
  <c r="U292" i="1"/>
  <c r="U288" i="1"/>
  <c r="U280" i="1"/>
  <c r="U259" i="1"/>
  <c r="U266" i="1"/>
  <c r="U263" i="1"/>
  <c r="U264" i="1"/>
  <c r="U265" i="1"/>
  <c r="U257" i="1"/>
  <c r="U255" i="1"/>
  <c r="U242" i="1"/>
  <c r="U240" i="1"/>
  <c r="U238" i="1"/>
  <c r="U237" i="1"/>
  <c r="U236" i="1"/>
  <c r="U235" i="1"/>
  <c r="U234" i="1"/>
  <c r="U233" i="1"/>
  <c r="U232" i="1"/>
  <c r="U227" i="1"/>
  <c r="U225" i="1"/>
  <c r="U223" i="1"/>
  <c r="U220" i="1"/>
  <c r="U207" i="1"/>
  <c r="U211" i="1"/>
  <c r="U210" i="1"/>
  <c r="U205" i="1"/>
  <c r="U116" i="1"/>
  <c r="U117" i="1"/>
  <c r="U118" i="1"/>
  <c r="U119" i="1"/>
  <c r="U120" i="1"/>
  <c r="U121" i="1"/>
  <c r="U122" i="1"/>
  <c r="U106" i="1"/>
  <c r="U101" i="1"/>
  <c r="U96" i="1"/>
  <c r="U94" i="1" l="1"/>
  <c r="U62" i="1"/>
  <c r="U59" i="1"/>
  <c r="U56" i="1"/>
  <c r="U55" i="1"/>
  <c r="U54" i="1"/>
  <c r="U53" i="1"/>
  <c r="U52" i="1"/>
  <c r="U50" i="1"/>
  <c r="U48" i="1"/>
  <c r="U45" i="1"/>
  <c r="U43" i="1"/>
  <c r="U39" i="1"/>
  <c r="U28" i="1"/>
  <c r="U27" i="1"/>
  <c r="U24" i="1"/>
  <c r="U318" i="1"/>
  <c r="U315" i="1"/>
  <c r="U308" i="1"/>
  <c r="U305" i="1"/>
  <c r="U304" i="1"/>
  <c r="U303" i="1"/>
  <c r="U302" i="1"/>
  <c r="U301" i="1"/>
  <c r="U300" i="1"/>
  <c r="U297" i="1"/>
  <c r="U296" i="1"/>
  <c r="U294" i="1"/>
  <c r="U293" i="1"/>
  <c r="U291" i="1"/>
  <c r="U290" i="1"/>
  <c r="U289" i="1"/>
  <c r="U287" i="1"/>
  <c r="U285" i="1"/>
  <c r="U283" i="1"/>
  <c r="U281" i="1"/>
  <c r="U279" i="1"/>
  <c r="U278" i="1"/>
  <c r="U277" i="1"/>
  <c r="U275" i="1"/>
  <c r="U274" i="1"/>
  <c r="U273" i="1"/>
  <c r="U272" i="1"/>
  <c r="U271" i="1"/>
  <c r="U270" i="1"/>
  <c r="U269" i="1"/>
  <c r="U268" i="1"/>
  <c r="U267" i="1"/>
  <c r="U262" i="1"/>
  <c r="U261" i="1"/>
  <c r="U260" i="1"/>
  <c r="U258" i="1"/>
  <c r="U256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1" i="1"/>
  <c r="U239" i="1"/>
  <c r="U231" i="1"/>
  <c r="U229" i="1"/>
  <c r="U228" i="1"/>
  <c r="U226" i="1"/>
  <c r="U224" i="1"/>
  <c r="U222" i="1"/>
  <c r="U221" i="1"/>
  <c r="U219" i="1"/>
  <c r="U218" i="1"/>
  <c r="U217" i="1"/>
  <c r="U216" i="1"/>
  <c r="U215" i="1"/>
  <c r="U214" i="1"/>
  <c r="U213" i="1"/>
  <c r="U212" i="1"/>
  <c r="U209" i="1"/>
  <c r="U208" i="1"/>
  <c r="U206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15" i="1"/>
  <c r="U114" i="1"/>
  <c r="U113" i="1"/>
  <c r="U112" i="1"/>
  <c r="U111" i="1"/>
  <c r="U110" i="1"/>
  <c r="U109" i="1"/>
  <c r="U108" i="1"/>
  <c r="U107" i="1"/>
  <c r="U105" i="1"/>
  <c r="U104" i="1"/>
  <c r="U102" i="1"/>
  <c r="U100" i="1"/>
  <c r="U99" i="1"/>
  <c r="U97" i="1"/>
  <c r="U95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1" i="1"/>
  <c r="U60" i="1"/>
  <c r="U58" i="1"/>
  <c r="U57" i="1"/>
  <c r="U49" i="1"/>
  <c r="U47" i="1"/>
  <c r="U46" i="1"/>
  <c r="U44" i="1"/>
  <c r="U42" i="1"/>
  <c r="U41" i="1"/>
  <c r="U40" i="1"/>
  <c r="U38" i="1"/>
  <c r="U37" i="1"/>
  <c r="U36" i="1"/>
  <c r="U35" i="1"/>
  <c r="U34" i="1"/>
  <c r="U33" i="1"/>
  <c r="U32" i="1"/>
  <c r="U31" i="1"/>
  <c r="U30" i="1"/>
  <c r="U29" i="1"/>
  <c r="U26" i="1"/>
  <c r="U25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<sst xmlns="http://schemas.openxmlformats.org/spreadsheetml/2006/main" count="7016" uniqueCount="604">
  <si>
    <t>NOMBRE (S)</t>
  </si>
  <si>
    <t>A. PATERNO</t>
  </si>
  <si>
    <t>A. MATERNO</t>
  </si>
  <si>
    <t>Días pagados</t>
  </si>
  <si>
    <t>Fecha de pago</t>
  </si>
  <si>
    <t>Concepto SUELDO</t>
  </si>
  <si>
    <t>Concepto CANT ADIC</t>
  </si>
  <si>
    <t>Concepto VACACIONES</t>
  </si>
  <si>
    <t>Concepto PRESTAMOS</t>
  </si>
  <si>
    <t>Exento PRESTAMOS</t>
  </si>
  <si>
    <t>Concepto P VACACIONAL</t>
  </si>
  <si>
    <t>Exento P VACACIONAL</t>
  </si>
  <si>
    <t>Concepto SUB EMP</t>
  </si>
  <si>
    <t>Concepto DESCPENALIM</t>
  </si>
  <si>
    <t>Concepto DESC/ESP</t>
  </si>
  <si>
    <t>Concepto DESC/PLACAS</t>
  </si>
  <si>
    <t>Concepto DESC FALTAS</t>
  </si>
  <si>
    <t>Concepto DESC PRESTAMOS</t>
  </si>
  <si>
    <t>Concepto ISR</t>
  </si>
  <si>
    <t>JESUS</t>
  </si>
  <si>
    <t>SOLIS</t>
  </si>
  <si>
    <t>CORTINAS</t>
  </si>
  <si>
    <t xml:space="preserve">                                                             731+269</t>
  </si>
  <si>
    <t>JOSE JAVIER</t>
  </si>
  <si>
    <t>DELGADO</t>
  </si>
  <si>
    <t>CUENCA</t>
  </si>
  <si>
    <t>SERGIO</t>
  </si>
  <si>
    <t>FLORES</t>
  </si>
  <si>
    <t>FELIPE</t>
  </si>
  <si>
    <t>ALMARAZ</t>
  </si>
  <si>
    <t>RAMIREZ</t>
  </si>
  <si>
    <t>ISMAEL</t>
  </si>
  <si>
    <t>FRAIRE</t>
  </si>
  <si>
    <t>ESPINOZA</t>
  </si>
  <si>
    <t>FELIPE DE JESUS</t>
  </si>
  <si>
    <t xml:space="preserve">SANDOVAL </t>
  </si>
  <si>
    <t>ROSALES</t>
  </si>
  <si>
    <t>PEDRO</t>
  </si>
  <si>
    <t>FABELA</t>
  </si>
  <si>
    <t>SOTO</t>
  </si>
  <si>
    <t>GARCIA</t>
  </si>
  <si>
    <t>GILBERTO</t>
  </si>
  <si>
    <t>MORENO</t>
  </si>
  <si>
    <t>MUÑOZ</t>
  </si>
  <si>
    <t>CESAR ERNESTO</t>
  </si>
  <si>
    <t>LOPEZ</t>
  </si>
  <si>
    <t>CUEVAS</t>
  </si>
  <si>
    <t>LUIS</t>
  </si>
  <si>
    <t>PADILLA</t>
  </si>
  <si>
    <t>MONTANO</t>
  </si>
  <si>
    <t>ELIAZAR</t>
  </si>
  <si>
    <t>VERRIOS</t>
  </si>
  <si>
    <t>HERNANDEZ</t>
  </si>
  <si>
    <t>JESUS MANUEL</t>
  </si>
  <si>
    <t>FAUSTINO</t>
  </si>
  <si>
    <t>RIOS</t>
  </si>
  <si>
    <t>JUAN</t>
  </si>
  <si>
    <t>GONZALEZ</t>
  </si>
  <si>
    <t>EPIFANIO</t>
  </si>
  <si>
    <t>MARTINEZ</t>
  </si>
  <si>
    <t>JUAN JOSE</t>
  </si>
  <si>
    <t>ANDRADE</t>
  </si>
  <si>
    <t>AMADOR</t>
  </si>
  <si>
    <t>LARA</t>
  </si>
  <si>
    <t>JUAN MARTIN</t>
  </si>
  <si>
    <t>ROCHA</t>
  </si>
  <si>
    <t>ADAME</t>
  </si>
  <si>
    <t>JOSE</t>
  </si>
  <si>
    <t>ESPARZA</t>
  </si>
  <si>
    <t>CERVANTES</t>
  </si>
  <si>
    <t>JESUS ANTONIO</t>
  </si>
  <si>
    <t>JOSE GAMALIEL</t>
  </si>
  <si>
    <t>ALMERAZ</t>
  </si>
  <si>
    <t>CASTAÑEDA</t>
  </si>
  <si>
    <t>MENDIETA</t>
  </si>
  <si>
    <t>LUIS DANIEL</t>
  </si>
  <si>
    <t>JORGE</t>
  </si>
  <si>
    <t>OCHOA</t>
  </si>
  <si>
    <t>SEGURIDAD PUBLICA</t>
  </si>
  <si>
    <t>GLORIA</t>
  </si>
  <si>
    <t>SALAS</t>
  </si>
  <si>
    <t>DEL REAL</t>
  </si>
  <si>
    <t xml:space="preserve">QUIRINO </t>
  </si>
  <si>
    <t>MORALES</t>
  </si>
  <si>
    <t>RODRIGUEZ</t>
  </si>
  <si>
    <t>PRESIDENCIA</t>
  </si>
  <si>
    <t>AGUILERA</t>
  </si>
  <si>
    <t>MAULEON</t>
  </si>
  <si>
    <t>JULIA</t>
  </si>
  <si>
    <t>CORDOVA</t>
  </si>
  <si>
    <t>RIVAS</t>
  </si>
  <si>
    <t>MONTIEL</t>
  </si>
  <si>
    <t>FAVELA</t>
  </si>
  <si>
    <t>ANA MARIA</t>
  </si>
  <si>
    <t>DOMINGUEZ</t>
  </si>
  <si>
    <t>PEREZ</t>
  </si>
  <si>
    <t>OROZCO</t>
  </si>
  <si>
    <t>RIVERA</t>
  </si>
  <si>
    <t>MANUEL</t>
  </si>
  <si>
    <t>REY</t>
  </si>
  <si>
    <t>ORDAZ</t>
  </si>
  <si>
    <t>CABILDO</t>
  </si>
  <si>
    <t>JESUS FERNANDO</t>
  </si>
  <si>
    <t xml:space="preserve">VICTOR </t>
  </si>
  <si>
    <t>ALVARADO</t>
  </si>
  <si>
    <t>MENDOZA</t>
  </si>
  <si>
    <t>CONTRALORIA</t>
  </si>
  <si>
    <t>JESUS ALBERTO</t>
  </si>
  <si>
    <t>JAVIERA GUADALUPE</t>
  </si>
  <si>
    <t>ESCOBEDO</t>
  </si>
  <si>
    <t>MURILLO</t>
  </si>
  <si>
    <t>CLEMENTINA</t>
  </si>
  <si>
    <t>ORTIZ</t>
  </si>
  <si>
    <t>LUEVANOS</t>
  </si>
  <si>
    <t>MARIA GUADALUPE</t>
  </si>
  <si>
    <t>AGUILAR</t>
  </si>
  <si>
    <t>ASCENCION</t>
  </si>
  <si>
    <t>NAVA</t>
  </si>
  <si>
    <t>JOSE LUIS</t>
  </si>
  <si>
    <t>PAULA</t>
  </si>
  <si>
    <t>RAMON</t>
  </si>
  <si>
    <t>SANCHEZ</t>
  </si>
  <si>
    <t>BAUTISTA</t>
  </si>
  <si>
    <t>ROSA MARIA</t>
  </si>
  <si>
    <t>SALAZAR</t>
  </si>
  <si>
    <t>FRANCISCO JAVIER</t>
  </si>
  <si>
    <t>MONTOYA</t>
  </si>
  <si>
    <t>SOSA</t>
  </si>
  <si>
    <t>PORFIRIA</t>
  </si>
  <si>
    <t>MENA</t>
  </si>
  <si>
    <t>VELEZ</t>
  </si>
  <si>
    <t>SANDOVAL</t>
  </si>
  <si>
    <t>MENDEZ</t>
  </si>
  <si>
    <t>ECOLOGIA</t>
  </si>
  <si>
    <t>CRISTINO</t>
  </si>
  <si>
    <t>MARGARITO</t>
  </si>
  <si>
    <t>HIPOLITO</t>
  </si>
  <si>
    <t>ELEUTERIO</t>
  </si>
  <si>
    <t>PETRA</t>
  </si>
  <si>
    <t>MARTIN</t>
  </si>
  <si>
    <t>ADRIANO</t>
  </si>
  <si>
    <t>GABINO</t>
  </si>
  <si>
    <t>ROBERTO</t>
  </si>
  <si>
    <t>ARMANDO</t>
  </si>
  <si>
    <t>CIPRIANO</t>
  </si>
  <si>
    <t>MARIO</t>
  </si>
  <si>
    <t>TREJO</t>
  </si>
  <si>
    <t>REYNA</t>
  </si>
  <si>
    <t>GRACIANO</t>
  </si>
  <si>
    <t>JUAN LUIS</t>
  </si>
  <si>
    <t>COLUNGA</t>
  </si>
  <si>
    <t>JUAN ANGEL</t>
  </si>
  <si>
    <t>MA SOLEDAD</t>
  </si>
  <si>
    <t>SAUCEDO</t>
  </si>
  <si>
    <t>MARIA DE JESUS</t>
  </si>
  <si>
    <t>RAMOS</t>
  </si>
  <si>
    <t>JEYDY</t>
  </si>
  <si>
    <t>DAVILA</t>
  </si>
  <si>
    <t>ALEJANDRO</t>
  </si>
  <si>
    <t>DUARTE</t>
  </si>
  <si>
    <t>BARBARA VIRGEN</t>
  </si>
  <si>
    <t>MA. CLEOTILDE</t>
  </si>
  <si>
    <t>GODINES</t>
  </si>
  <si>
    <t>PABLO</t>
  </si>
  <si>
    <t>ARGUIJO</t>
  </si>
  <si>
    <t>NAVARRO</t>
  </si>
  <si>
    <t>JOSE JUAN</t>
  </si>
  <si>
    <t>PARQUES Y JARDINES</t>
  </si>
  <si>
    <t>JAVIER</t>
  </si>
  <si>
    <t>FIDEL</t>
  </si>
  <si>
    <t>DIONICIO</t>
  </si>
  <si>
    <t>MACIAS</t>
  </si>
  <si>
    <t>FROTO</t>
  </si>
  <si>
    <t>FRANCISCO</t>
  </si>
  <si>
    <t>RANGEL</t>
  </si>
  <si>
    <t>DIN</t>
  </si>
  <si>
    <t>JOSE ANGEL</t>
  </si>
  <si>
    <t>JORGE LUIS</t>
  </si>
  <si>
    <t>LORENZO</t>
  </si>
  <si>
    <t>OBRAS PUBLICAS</t>
  </si>
  <si>
    <t>JIMENEZ</t>
  </si>
  <si>
    <t>AGAPITA</t>
  </si>
  <si>
    <t>DE LA TORRE</t>
  </si>
  <si>
    <t>ELIZABETH</t>
  </si>
  <si>
    <t>JOSE BELEN</t>
  </si>
  <si>
    <t>BANECO</t>
  </si>
  <si>
    <t>ROMERO</t>
  </si>
  <si>
    <t>AARON</t>
  </si>
  <si>
    <t>VEGA</t>
  </si>
  <si>
    <t>VIRGINIA</t>
  </si>
  <si>
    <t>SIFUENTES</t>
  </si>
  <si>
    <t>MAURICIO</t>
  </si>
  <si>
    <t>AGÜERO</t>
  </si>
  <si>
    <t>JOSE CARLOS</t>
  </si>
  <si>
    <t>MEJIA</t>
  </si>
  <si>
    <t>MERCADO</t>
  </si>
  <si>
    <t>PATRICIA</t>
  </si>
  <si>
    <t>GALLEGOS</t>
  </si>
  <si>
    <t>DESARROLLO RURAL</t>
  </si>
  <si>
    <t>BENITO</t>
  </si>
  <si>
    <t>DIAS</t>
  </si>
  <si>
    <t>ARNULFO</t>
  </si>
  <si>
    <t>MARGARITA</t>
  </si>
  <si>
    <t>ACOSTA</t>
  </si>
  <si>
    <t>RODOLFO</t>
  </si>
  <si>
    <t>ISABEL</t>
  </si>
  <si>
    <t>MACHADO</t>
  </si>
  <si>
    <t xml:space="preserve">JUAN LUCIO </t>
  </si>
  <si>
    <t>DE LA ROSA</t>
  </si>
  <si>
    <t>CASTRUITA</t>
  </si>
  <si>
    <t>BERNARDO</t>
  </si>
  <si>
    <t>ALMA ROSA</t>
  </si>
  <si>
    <t>LETICIA</t>
  </si>
  <si>
    <t>LUZ MARIA</t>
  </si>
  <si>
    <t>PALACIOS</t>
  </si>
  <si>
    <t>MA. ANGELICA</t>
  </si>
  <si>
    <t>LUCINA</t>
  </si>
  <si>
    <t>VICTORIA</t>
  </si>
  <si>
    <t>MARIA MAGDALENA</t>
  </si>
  <si>
    <t>HERMELINDA</t>
  </si>
  <si>
    <t>GALLARDO</t>
  </si>
  <si>
    <t>GALVAN</t>
  </si>
  <si>
    <t>IBARRA</t>
  </si>
  <si>
    <t>MA. SANJUANITA</t>
  </si>
  <si>
    <t>FELIX</t>
  </si>
  <si>
    <t>DE LA PAZ</t>
  </si>
  <si>
    <t>VILLALOBOS</t>
  </si>
  <si>
    <t>MARIA DEL CONSUELO</t>
  </si>
  <si>
    <t>MARIA JUANITA</t>
  </si>
  <si>
    <t xml:space="preserve">GALVAN </t>
  </si>
  <si>
    <t>SANTOS</t>
  </si>
  <si>
    <t>MA. FLORA</t>
  </si>
  <si>
    <t>SILVIA</t>
  </si>
  <si>
    <t>MARIA ESTELA</t>
  </si>
  <si>
    <t>NORBERTA</t>
  </si>
  <si>
    <t>MA SANTOS</t>
  </si>
  <si>
    <t>JUAREZ</t>
  </si>
  <si>
    <t>ANTONIO</t>
  </si>
  <si>
    <t>MANUELA</t>
  </si>
  <si>
    <t>MARIA ALICIA</t>
  </si>
  <si>
    <t>ROSALIO</t>
  </si>
  <si>
    <t>OLGA ARGENTINA</t>
  </si>
  <si>
    <t>LUCINDA</t>
  </si>
  <si>
    <t>ISIDRA</t>
  </si>
  <si>
    <t>ALCOCER</t>
  </si>
  <si>
    <t>DE LA FUENTE</t>
  </si>
  <si>
    <t>ADELINA</t>
  </si>
  <si>
    <t>FRANCISCA</t>
  </si>
  <si>
    <t>TORRES</t>
  </si>
  <si>
    <t>MARIA RAFAELA</t>
  </si>
  <si>
    <t>JOSEFINA</t>
  </si>
  <si>
    <t>MARIA ELIA</t>
  </si>
  <si>
    <t>LILIAN ANGELICA</t>
  </si>
  <si>
    <t>VITAL</t>
  </si>
  <si>
    <t>SANJUANA PATRICIA</t>
  </si>
  <si>
    <t>DE LEON</t>
  </si>
  <si>
    <t>JUAN DE DIOS</t>
  </si>
  <si>
    <t>MA. CRISTINA</t>
  </si>
  <si>
    <t>ZUÑIGA</t>
  </si>
  <si>
    <t>EDUARDO</t>
  </si>
  <si>
    <t>HERRERA</t>
  </si>
  <si>
    <t>AGUIRRE</t>
  </si>
  <si>
    <t>MARIA ISABEL</t>
  </si>
  <si>
    <t>SANTANA</t>
  </si>
  <si>
    <t>ANTONIA</t>
  </si>
  <si>
    <t>BRENDA LILIANA</t>
  </si>
  <si>
    <t>MARIA DE LOURDES</t>
  </si>
  <si>
    <t>DE AVILA</t>
  </si>
  <si>
    <t>MA. DE LA LUZ</t>
  </si>
  <si>
    <t>FLORINDA</t>
  </si>
  <si>
    <t>MARIA MAYELA</t>
  </si>
  <si>
    <t>PASCUALA</t>
  </si>
  <si>
    <t>GUTIERREZ</t>
  </si>
  <si>
    <t>ESTRADA</t>
  </si>
  <si>
    <t>JOSEFA</t>
  </si>
  <si>
    <t>VALDEZ</t>
  </si>
  <si>
    <t>SARA</t>
  </si>
  <si>
    <t>CASTRO</t>
  </si>
  <si>
    <t>NORMA</t>
  </si>
  <si>
    <t>QUIROZ</t>
  </si>
  <si>
    <t>MONTEJANO</t>
  </si>
  <si>
    <t>GANDARA</t>
  </si>
  <si>
    <t>YAÑEZ</t>
  </si>
  <si>
    <t>ESPERANZA</t>
  </si>
  <si>
    <t>JUAN MANUEL</t>
  </si>
  <si>
    <t>GERARDO</t>
  </si>
  <si>
    <t>CRUZ</t>
  </si>
  <si>
    <t>IRMA VERONICA</t>
  </si>
  <si>
    <t>FELIPA</t>
  </si>
  <si>
    <t>ZAVALA</t>
  </si>
  <si>
    <t>MARIA DOLORES</t>
  </si>
  <si>
    <t xml:space="preserve">MEJIA </t>
  </si>
  <si>
    <t>J. GUADALUPE</t>
  </si>
  <si>
    <t>RUIZ</t>
  </si>
  <si>
    <t>BORJON</t>
  </si>
  <si>
    <t>SILVAS</t>
  </si>
  <si>
    <t>MACARIO</t>
  </si>
  <si>
    <t>PONCE</t>
  </si>
  <si>
    <t>ROSA AIDE</t>
  </si>
  <si>
    <t>CHAVEZ</t>
  </si>
  <si>
    <t>MA DEL SOCORRO</t>
  </si>
  <si>
    <t>ADRIANA</t>
  </si>
  <si>
    <t>MEDINA</t>
  </si>
  <si>
    <t>JOSSE JULIO CESAR</t>
  </si>
  <si>
    <t>LIMPIEZA PUBLICA</t>
  </si>
  <si>
    <t>ROGELIO</t>
  </si>
  <si>
    <t>MEDRANO</t>
  </si>
  <si>
    <t>IGNACIO</t>
  </si>
  <si>
    <t>CARRILLO</t>
  </si>
  <si>
    <t>MATA</t>
  </si>
  <si>
    <t>CASTILLO</t>
  </si>
  <si>
    <t>GUMARO</t>
  </si>
  <si>
    <t>LEOS</t>
  </si>
  <si>
    <t>JOSE REFUGIO</t>
  </si>
  <si>
    <t>ESQUIVEL</t>
  </si>
  <si>
    <t>DE LA CRUZ</t>
  </si>
  <si>
    <t>BENJAMIN</t>
  </si>
  <si>
    <t>MARRERO</t>
  </si>
  <si>
    <t>TAPIA</t>
  </si>
  <si>
    <t>VELADORES</t>
  </si>
  <si>
    <t>OFELIA</t>
  </si>
  <si>
    <t>DOLORES</t>
  </si>
  <si>
    <t>PAMANES</t>
  </si>
  <si>
    <t>MARIA ISABEL AZALIA</t>
  </si>
  <si>
    <t>SERGIO MANUEL</t>
  </si>
  <si>
    <t>BLANCA MARICELA</t>
  </si>
  <si>
    <t>ALBA</t>
  </si>
  <si>
    <t>SANTIAGO</t>
  </si>
  <si>
    <t>OLIVIA</t>
  </si>
  <si>
    <t>LIRA</t>
  </si>
  <si>
    <t>EMILIO</t>
  </si>
  <si>
    <t>SARED JASIEL</t>
  </si>
  <si>
    <t>EDGAR ENRIQUE</t>
  </si>
  <si>
    <t>JARAMILLO</t>
  </si>
  <si>
    <t>HILARIO</t>
  </si>
  <si>
    <t>RAFAELA</t>
  </si>
  <si>
    <t>ALEJANDRA</t>
  </si>
  <si>
    <t>ARTURO</t>
  </si>
  <si>
    <t>LUIS ENRIQUE</t>
  </si>
  <si>
    <t>CHAVARRIA</t>
  </si>
  <si>
    <t>MORA</t>
  </si>
  <si>
    <t>OLGUIN</t>
  </si>
  <si>
    <t>DESARROLLO SOCIAL</t>
  </si>
  <si>
    <t>CELSO</t>
  </si>
  <si>
    <t>FILIBERTO</t>
  </si>
  <si>
    <t>ESCAREÑO</t>
  </si>
  <si>
    <t>MARIA GABRIELA</t>
  </si>
  <si>
    <t>CECLIA MILAGROS</t>
  </si>
  <si>
    <t>WUILFREDO</t>
  </si>
  <si>
    <t>ORALIA</t>
  </si>
  <si>
    <t>ROJAS</t>
  </si>
  <si>
    <t>TESORERIA</t>
  </si>
  <si>
    <t>MA. DEL ROSARIO</t>
  </si>
  <si>
    <t>CARMEN AGUSTINA</t>
  </si>
  <si>
    <t xml:space="preserve">GARCIA </t>
  </si>
  <si>
    <t>ATENCION CIUDADANA</t>
  </si>
  <si>
    <t>SAUL</t>
  </si>
  <si>
    <t>JUAN ARMANDO</t>
  </si>
  <si>
    <t>MA. LOURDES</t>
  </si>
  <si>
    <t>ROSA ESTELA</t>
  </si>
  <si>
    <t>GARZA</t>
  </si>
  <si>
    <t xml:space="preserve">SANDRA LUZ </t>
  </si>
  <si>
    <t>LUCIANO</t>
  </si>
  <si>
    <t>MONTELONGO</t>
  </si>
  <si>
    <t>ALMANZA</t>
  </si>
  <si>
    <t>RUBEN ALEJANDRO</t>
  </si>
  <si>
    <t>MA. SANTA</t>
  </si>
  <si>
    <t>BIBIANA ROSAURA</t>
  </si>
  <si>
    <t>VAZQUEZ</t>
  </si>
  <si>
    <t>ROSA ISELA</t>
  </si>
  <si>
    <t xml:space="preserve">MANUELA </t>
  </si>
  <si>
    <t>HORACIO</t>
  </si>
  <si>
    <t>CORONADO</t>
  </si>
  <si>
    <t>MANUEL DE JESUS</t>
  </si>
  <si>
    <t>JUANA ISABEL</t>
  </si>
  <si>
    <t>HECTOR</t>
  </si>
  <si>
    <t xml:space="preserve">INSTRUCCIÓN </t>
  </si>
  <si>
    <t>LUZ MARIA GUADALUPE</t>
  </si>
  <si>
    <t>AREVALO</t>
  </si>
  <si>
    <t>ALVAREZ</t>
  </si>
  <si>
    <t>MAGDALENA</t>
  </si>
  <si>
    <t>SANDOBAL</t>
  </si>
  <si>
    <t>CARLOS EDUARDO</t>
  </si>
  <si>
    <t>ESTEBAN</t>
  </si>
  <si>
    <t>CASA DE LA CULTURA</t>
  </si>
  <si>
    <t>MA. DEL REFUGIO</t>
  </si>
  <si>
    <t>ARREOLA</t>
  </si>
  <si>
    <t>FOMENTO ECONOMICO</t>
  </si>
  <si>
    <t>DE LOS SANTOS</t>
  </si>
  <si>
    <t>GALINDO</t>
  </si>
  <si>
    <t>KARINA GUADALUPE</t>
  </si>
  <si>
    <t>INSTANCIA DE LA MUJER</t>
  </si>
  <si>
    <t xml:space="preserve">LASTRA </t>
  </si>
  <si>
    <t>ARISTEO</t>
  </si>
  <si>
    <t>RUBEN DARIO</t>
  </si>
  <si>
    <t>NADIA IRASEMA</t>
  </si>
  <si>
    <t>MARIA ELENA</t>
  </si>
  <si>
    <t>MARIA NATIVIDAD</t>
  </si>
  <si>
    <t>TURISMO</t>
  </si>
  <si>
    <t>PERCEP</t>
  </si>
  <si>
    <t>NOM. FORTA</t>
  </si>
  <si>
    <t>(-) DEDUCC</t>
  </si>
  <si>
    <t>NOM. PART</t>
  </si>
  <si>
    <t>TOTAL</t>
  </si>
  <si>
    <t xml:space="preserve"> </t>
  </si>
  <si>
    <t>LUIS ALEJANDRO</t>
  </si>
  <si>
    <t>JUAN JAIME</t>
  </si>
  <si>
    <t>CANDELARIO</t>
  </si>
  <si>
    <t>LAZARIN</t>
  </si>
  <si>
    <t xml:space="preserve">RUBEN </t>
  </si>
  <si>
    <t>JAIME RICARDO</t>
  </si>
  <si>
    <t>PERALES</t>
  </si>
  <si>
    <t>GUADALUPE</t>
  </si>
  <si>
    <t>LUGO</t>
  </si>
  <si>
    <t>MANCHA</t>
  </si>
  <si>
    <t>JUANA NALLELY</t>
  </si>
  <si>
    <t>PUENTES</t>
  </si>
  <si>
    <t>ALEJANDRA ELIZABETH</t>
  </si>
  <si>
    <t>EDGAR ALONSO</t>
  </si>
  <si>
    <t>QUIRINO</t>
  </si>
  <si>
    <t>MARIA DEL SOCORRO</t>
  </si>
  <si>
    <t>BLANCA ZULEIMA</t>
  </si>
  <si>
    <t>MARTHA ELIA</t>
  </si>
  <si>
    <t>MA. GUADALUPE</t>
  </si>
  <si>
    <t>MA. ELENA</t>
  </si>
  <si>
    <t>OLGA LIDIA</t>
  </si>
  <si>
    <t>MARICELA</t>
  </si>
  <si>
    <t>MA DE LA PAZ</t>
  </si>
  <si>
    <t>AGUSTIN</t>
  </si>
  <si>
    <t>RAUL HIGINIO</t>
  </si>
  <si>
    <t>MURO</t>
  </si>
  <si>
    <t>TOMAS</t>
  </si>
  <si>
    <t>BALVERDE</t>
  </si>
  <si>
    <t>EZEQUIEL</t>
  </si>
  <si>
    <t>RITO</t>
  </si>
  <si>
    <t>ALBERTO</t>
  </si>
  <si>
    <t>LOBO</t>
  </si>
  <si>
    <t>IVON LIZETH</t>
  </si>
  <si>
    <t>IRANIA</t>
  </si>
  <si>
    <t>IVAN</t>
  </si>
  <si>
    <t>OLIVARES</t>
  </si>
  <si>
    <t xml:space="preserve">FRANCISCO  </t>
  </si>
  <si>
    <t>VILLEGAS</t>
  </si>
  <si>
    <t>EPITACIO</t>
  </si>
  <si>
    <t>MARIA ESTHER</t>
  </si>
  <si>
    <t>HILARIO SILVET</t>
  </si>
  <si>
    <t xml:space="preserve">CESAR  </t>
  </si>
  <si>
    <t>CLAUDIA JUDITH</t>
  </si>
  <si>
    <t>MA. ISABEL</t>
  </si>
  <si>
    <t>SECRETARIA DE AYUNTAMIENTO</t>
  </si>
  <si>
    <t>MARIA ARACELY</t>
  </si>
  <si>
    <t xml:space="preserve">RAUL  </t>
  </si>
  <si>
    <t>JOSE ALFREDO</t>
  </si>
  <si>
    <t>COMPIAN</t>
  </si>
  <si>
    <t>CARDONA</t>
  </si>
  <si>
    <t>BRYAN JONATHAN</t>
  </si>
  <si>
    <t>LUCERO JAZMIN</t>
  </si>
  <si>
    <t>HIJINIA</t>
  </si>
  <si>
    <t>CARREON</t>
  </si>
  <si>
    <t>MARIA DEL REFUGIO</t>
  </si>
  <si>
    <t>PANIAGUA</t>
  </si>
  <si>
    <t>ALFREDO</t>
  </si>
  <si>
    <t>VENEGAS</t>
  </si>
  <si>
    <t>CASTOR</t>
  </si>
  <si>
    <t>MAURICIO JAVIER</t>
  </si>
  <si>
    <t>GAYTAN</t>
  </si>
  <si>
    <t>AIDA GISELA</t>
  </si>
  <si>
    <t>SANTOYO</t>
  </si>
  <si>
    <t>LAURA ADRIANA</t>
  </si>
  <si>
    <t>NORA</t>
  </si>
  <si>
    <t>BRENDA DEL ROCIO</t>
  </si>
  <si>
    <t>JULIO HERNAN</t>
  </si>
  <si>
    <t>TERAN</t>
  </si>
  <si>
    <t>ALBA MICHELE</t>
  </si>
  <si>
    <t>ZURISADDAI</t>
  </si>
  <si>
    <t>GALAVIZ</t>
  </si>
  <si>
    <t>VALENTIN</t>
  </si>
  <si>
    <t>CLAUDIA LORENA</t>
  </si>
  <si>
    <t>OSCAR</t>
  </si>
  <si>
    <t>MURUAGA</t>
  </si>
  <si>
    <t>EDGAR</t>
  </si>
  <si>
    <t>MALDONADO</t>
  </si>
  <si>
    <t>GLORIA ISELA</t>
  </si>
  <si>
    <t>PARGAS</t>
  </si>
  <si>
    <t>AURELIO</t>
  </si>
  <si>
    <t>MARIA TERESA</t>
  </si>
  <si>
    <t>MARTHA ELENA</t>
  </si>
  <si>
    <t>BRIONES</t>
  </si>
  <si>
    <t>BADILLO</t>
  </si>
  <si>
    <t>FELICIANO</t>
  </si>
  <si>
    <t>DALIA YAZMIN</t>
  </si>
  <si>
    <t>JORGE PAULINO</t>
  </si>
  <si>
    <t>JOSE EFRAIN</t>
  </si>
  <si>
    <t>BONIFACIO</t>
  </si>
  <si>
    <t>JESUS FRANCISCO</t>
  </si>
  <si>
    <t>LAZARO</t>
  </si>
  <si>
    <t xml:space="preserve">PASCUAL </t>
  </si>
  <si>
    <t>FLOR MARGARITA</t>
  </si>
  <si>
    <t>REYES</t>
  </si>
  <si>
    <t>HECTOR MANUEL</t>
  </si>
  <si>
    <t>ANGELICA</t>
  </si>
  <si>
    <t>JESUS SILVANO</t>
  </si>
  <si>
    <t>MARIA CRISTINA</t>
  </si>
  <si>
    <t>MARIA LOURDES</t>
  </si>
  <si>
    <t xml:space="preserve">SOTO </t>
  </si>
  <si>
    <t>SALAR</t>
  </si>
  <si>
    <t>DOMINGO</t>
  </si>
  <si>
    <t>GASPAR</t>
  </si>
  <si>
    <t>YANEZ</t>
  </si>
  <si>
    <t>CECILIO</t>
  </si>
  <si>
    <t>MORAN</t>
  </si>
  <si>
    <t>JORGE EDGAR</t>
  </si>
  <si>
    <t>MARIA ANTONIA</t>
  </si>
  <si>
    <t xml:space="preserve">CHACON </t>
  </si>
  <si>
    <t>MCCOY</t>
  </si>
  <si>
    <t>GUZMAN</t>
  </si>
  <si>
    <t>ABISAI</t>
  </si>
  <si>
    <t>MIRIAM GUADALUPE</t>
  </si>
  <si>
    <t>ABELARDO</t>
  </si>
  <si>
    <t>MA. DEL CARMEN</t>
  </si>
  <si>
    <t>AMAYA</t>
  </si>
  <si>
    <t>EDNA EDITH</t>
  </si>
  <si>
    <t>OSMAR ALEJANDRO</t>
  </si>
  <si>
    <t>DE LA O</t>
  </si>
  <si>
    <t xml:space="preserve">PAUL </t>
  </si>
  <si>
    <t>SERRANO</t>
  </si>
  <si>
    <t>VALADEZ</t>
  </si>
  <si>
    <t>RUBEN</t>
  </si>
  <si>
    <t>VICTORINO</t>
  </si>
  <si>
    <t>JOSE ANTONIO</t>
  </si>
  <si>
    <t>CORREA</t>
  </si>
  <si>
    <t>NESTOR ANTONIO</t>
  </si>
  <si>
    <t>ADAN</t>
  </si>
  <si>
    <t>GRISIELDA</t>
  </si>
  <si>
    <t>CLARA ELENA</t>
  </si>
  <si>
    <t>IRINEO</t>
  </si>
  <si>
    <t xml:space="preserve">DEL REAL </t>
  </si>
  <si>
    <t>JASSO</t>
  </si>
  <si>
    <t>ANSELMO</t>
  </si>
  <si>
    <t>VALERO</t>
  </si>
  <si>
    <t>MATIAS</t>
  </si>
  <si>
    <t>ALMAGUER</t>
  </si>
  <si>
    <t>GUTIERRES</t>
  </si>
  <si>
    <t>TANIA ELIZABETH</t>
  </si>
  <si>
    <t>CORTEZ</t>
  </si>
  <si>
    <t>ERNESTINA</t>
  </si>
  <si>
    <t>BALDERAS</t>
  </si>
  <si>
    <t xml:space="preserve">ERIKA CECILIA </t>
  </si>
  <si>
    <t>MSRTHA MA DANYELY</t>
  </si>
  <si>
    <t>LINO ISMAEL</t>
  </si>
  <si>
    <t>NORMA ALICIA</t>
  </si>
  <si>
    <t>CARDENAS</t>
  </si>
  <si>
    <t>PEDRO JOSUE</t>
  </si>
  <si>
    <t>ERIKA ZULEIMA</t>
  </si>
  <si>
    <t>RAFAEL DE JESUS</t>
  </si>
  <si>
    <t>DAVID GUSTAVO</t>
  </si>
  <si>
    <t>CHAVERO</t>
  </si>
  <si>
    <t>VALENZUELA</t>
  </si>
  <si>
    <t>LEONOR</t>
  </si>
  <si>
    <t>MACIEL</t>
  </si>
  <si>
    <t>MA DE LOS ANGELES</t>
  </si>
  <si>
    <t>SONIA MONSERRAT</t>
  </si>
  <si>
    <t>HECTOR ALEJANDRO</t>
  </si>
  <si>
    <t>JESUS REFUGIO</t>
  </si>
  <si>
    <t>JOSE CONCEPCION</t>
  </si>
  <si>
    <t>KASSANDRA KARINA</t>
  </si>
  <si>
    <t>DIAZ</t>
  </si>
  <si>
    <t>PENDIENTE</t>
  </si>
  <si>
    <t>MIRNA CECILIA</t>
  </si>
  <si>
    <t>ISIDRO</t>
  </si>
  <si>
    <t>DEPORTES</t>
  </si>
  <si>
    <t>BENITA</t>
  </si>
  <si>
    <t>MIRNA ARACELI</t>
  </si>
  <si>
    <t>NADIA MAYAN</t>
  </si>
  <si>
    <t>ARTEAGA</t>
  </si>
  <si>
    <t>ANGELICA YAZMIN</t>
  </si>
  <si>
    <t>LOMAS</t>
  </si>
  <si>
    <t xml:space="preserve">J MERCED </t>
  </si>
  <si>
    <t>ESCOBAR</t>
  </si>
  <si>
    <t>JANET YADIRA</t>
  </si>
  <si>
    <t>JOSE MERCED</t>
  </si>
  <si>
    <t>ELISEO</t>
  </si>
  <si>
    <t>ANGUIANO</t>
  </si>
  <si>
    <t>XOCHITL SELENA</t>
  </si>
  <si>
    <t>LIMONES</t>
  </si>
  <si>
    <t>ZENAIDA BEATRIZ</t>
  </si>
  <si>
    <t>BALLESTEROS</t>
  </si>
  <si>
    <t>MAYRA BERENICE</t>
  </si>
  <si>
    <t>MA ANTONIA</t>
  </si>
  <si>
    <t>ALICIA</t>
  </si>
  <si>
    <t>MARICELIA</t>
  </si>
  <si>
    <t>ADRIAN</t>
  </si>
  <si>
    <t>ANGUIAANO</t>
  </si>
  <si>
    <t>LUIS FERNANDO</t>
  </si>
  <si>
    <t>MARTHA MA DANYELY</t>
  </si>
  <si>
    <t>LIMONEZ</t>
  </si>
  <si>
    <t>JESUS ABELARDO</t>
  </si>
  <si>
    <t xml:space="preserve">MA. ANTONIA </t>
  </si>
  <si>
    <t>JOSE SANTOS</t>
  </si>
  <si>
    <t>GUERRERO</t>
  </si>
  <si>
    <t>DURON</t>
  </si>
  <si>
    <t>HEBERTO</t>
  </si>
  <si>
    <t>MARIA MARGARITA</t>
  </si>
  <si>
    <t>VALVERDE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</si>
</sst>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46">
    <xf numFmtId="0" fontId="0" fillId="0" borderId="0" xfId="0"/>
    <xf numFmtId="0" fontId="2" fillId="3" borderId="0" xfId="0" applyFont="1" applyFill="1"/>
    <xf numFmtId="0" fontId="2" fillId="2" borderId="1" xfId="2" applyAlignment="1">
      <alignment horizontal="center" wrapText="1"/>
    </xf>
    <xf numFmtId="0" fontId="2" fillId="2" borderId="1" xfId="2" applyAlignment="1">
      <alignment wrapText="1"/>
    </xf>
    <xf numFmtId="0" fontId="0" fillId="0" borderId="0" xfId="0" applyFill="1"/>
    <xf numFmtId="4" fontId="0" fillId="0" borderId="0" xfId="0" applyNumberFormat="1" applyFill="1"/>
    <xf numFmtId="4" fontId="5" fillId="0" borderId="2" xfId="3" applyNumberFormat="1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2" fontId="0" fillId="4" borderId="0" xfId="1" applyNumberFormat="1" applyFont="1" applyFill="1"/>
    <xf numFmtId="2" fontId="0" fillId="0" borderId="0" xfId="0" applyNumberFormat="1" applyAlignment="1">
      <alignment horizontal="center"/>
    </xf>
    <xf numFmtId="2" fontId="0" fillId="4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5" fillId="0" borderId="2" xfId="3" applyFont="1" applyFill="1" applyBorder="1"/>
    <xf numFmtId="0" fontId="0" fillId="0" borderId="2" xfId="0" applyFill="1" applyBorder="1"/>
    <xf numFmtId="0" fontId="5" fillId="5" borderId="2" xfId="3" applyFont="1" applyFill="1" applyBorder="1"/>
    <xf numFmtId="0" fontId="0" fillId="5" borderId="2" xfId="0" applyFill="1" applyBorder="1"/>
    <xf numFmtId="0" fontId="0" fillId="6" borderId="0" xfId="0" applyFill="1"/>
    <xf numFmtId="0" fontId="5" fillId="7" borderId="2" xfId="3" applyFont="1" applyFill="1" applyBorder="1"/>
    <xf numFmtId="4" fontId="0" fillId="8" borderId="0" xfId="0" applyNumberFormat="1" applyFill="1"/>
    <xf numFmtId="0" fontId="5" fillId="5" borderId="2" xfId="3" applyFont="1" applyFill="1" applyBorder="1" applyAlignment="1">
      <alignment horizontal="left"/>
    </xf>
    <xf numFmtId="0" fontId="5" fillId="0" borderId="2" xfId="3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" fontId="0" fillId="7" borderId="0" xfId="0" applyNumberFormat="1" applyFill="1"/>
    <xf numFmtId="4" fontId="0" fillId="0" borderId="0" xfId="0" applyNumberFormat="1"/>
    <xf numFmtId="2" fontId="0" fillId="0" borderId="0" xfId="1" applyNumberFormat="1" applyFont="1" applyFill="1"/>
    <xf numFmtId="0" fontId="0" fillId="5" borderId="3" xfId="0" applyFill="1" applyBorder="1"/>
    <xf numFmtId="0" fontId="5" fillId="5" borderId="3" xfId="3" applyFont="1" applyFill="1" applyBorder="1"/>
    <xf numFmtId="4" fontId="5" fillId="5" borderId="2" xfId="3" applyNumberFormat="1" applyFont="1" applyFill="1" applyBorder="1"/>
    <xf numFmtId="0" fontId="0" fillId="0" borderId="2" xfId="0" applyBorder="1"/>
    <xf numFmtId="0" fontId="0" fillId="9" borderId="0" xfId="0" applyFill="1"/>
    <xf numFmtId="0" fontId="5" fillId="0" borderId="0" xfId="3" applyFont="1" applyFill="1" applyBorder="1"/>
    <xf numFmtId="14" fontId="0" fillId="0" borderId="0" xfId="0" applyNumberFormat="1" applyFill="1" applyAlignment="1">
      <alignment horizontal="right"/>
    </xf>
    <xf numFmtId="4" fontId="0" fillId="0" borderId="0" xfId="1" applyNumberFormat="1" applyFont="1" applyFill="1"/>
    <xf numFmtId="4" fontId="3" fillId="4" borderId="4" xfId="0" applyNumberFormat="1" applyFont="1" applyFill="1" applyBorder="1"/>
    <xf numFmtId="2" fontId="0" fillId="0" borderId="0" xfId="0" applyNumberFormat="1"/>
    <xf numFmtId="14" fontId="0" fillId="0" borderId="0" xfId="0" applyNumberFormat="1"/>
    <xf numFmtId="0" fontId="0" fillId="0" borderId="0" xfId="0" applyFill="1" applyBorder="1"/>
    <xf numFmtId="0" fontId="5" fillId="5" borderId="3" xfId="3" applyFont="1" applyFill="1" applyBorder="1" applyAlignment="1">
      <alignment horizontal="left"/>
    </xf>
    <xf numFmtId="4" fontId="0" fillId="0" borderId="2" xfId="0" applyNumberFormat="1" applyFill="1" applyBorder="1"/>
    <xf numFmtId="4" fontId="0" fillId="0" borderId="0" xfId="0" applyNumberFormat="1" applyFill="1" applyAlignment="1">
      <alignment horizontal="center"/>
    </xf>
    <xf numFmtId="0" fontId="5" fillId="0" borderId="3" xfId="3" applyFont="1" applyFill="1" applyBorder="1"/>
    <xf numFmtId="4" fontId="0" fillId="4" borderId="0" xfId="0" applyNumberFormat="1" applyFill="1"/>
    <xf numFmtId="0" fontId="0" fillId="10" borderId="0" xfId="0" applyFill="1"/>
    <xf numFmtId="4" fontId="0" fillId="0" borderId="3" xfId="0" applyNumberFormat="1" applyFill="1" applyBorder="1"/>
  </cellXfs>
  <cellStyles count="4">
    <cellStyle name="Celda de comprobación" xfId="2" builtinId="23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8"/>
  <sheetViews>
    <sheetView topLeftCell="J307" zoomScale="85" zoomScaleNormal="85" workbookViewId="0">
      <selection activeCell="W12" sqref="W12"/>
    </sheetView>
  </sheetViews>
  <sheetFormatPr baseColWidth="10" defaultRowHeight="15" x14ac:dyDescent="0.25"/>
  <cols>
    <col min="1" max="1" width="17.28515625" customWidth="1"/>
    <col min="3" max="4" width="15.7109375" customWidth="1"/>
    <col min="5" max="5" width="10.140625" style="7" customWidth="1"/>
    <col min="6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43115</v>
      </c>
      <c r="G2" s="9">
        <v>1110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1">
        <v>140.5</v>
      </c>
      <c r="O2" s="12">
        <v>0</v>
      </c>
      <c r="P2" s="13">
        <v>0</v>
      </c>
      <c r="Q2" s="12">
        <v>0</v>
      </c>
      <c r="R2" s="10">
        <v>0</v>
      </c>
      <c r="S2" s="10">
        <v>0</v>
      </c>
      <c r="T2" s="11">
        <v>0</v>
      </c>
      <c r="U2" s="5">
        <f>G2+H2+N2-O2-Q2-R2-S2-T2</f>
        <v>1250.5</v>
      </c>
    </row>
    <row r="3" spans="1:21" x14ac:dyDescent="0.25">
      <c r="A3" s="14" t="s">
        <v>23</v>
      </c>
      <c r="B3" s="14" t="s">
        <v>24</v>
      </c>
      <c r="C3" s="14" t="s">
        <v>25</v>
      </c>
      <c r="D3" s="14"/>
      <c r="E3" s="7">
        <v>15</v>
      </c>
      <c r="F3" s="8">
        <v>43115</v>
      </c>
      <c r="G3" s="9">
        <v>896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v>154.5</v>
      </c>
      <c r="O3" s="12">
        <v>0</v>
      </c>
      <c r="P3" s="13">
        <v>0</v>
      </c>
      <c r="Q3" s="12">
        <v>0</v>
      </c>
      <c r="R3" s="10">
        <v>0</v>
      </c>
      <c r="S3" s="10">
        <v>0</v>
      </c>
      <c r="T3" s="11">
        <v>0</v>
      </c>
      <c r="U3" s="5">
        <f>G3+H3+N3-O3-Q3-R3-S3-T3</f>
        <v>1050.5</v>
      </c>
    </row>
    <row r="4" spans="1:21" x14ac:dyDescent="0.25">
      <c r="A4" s="14" t="s">
        <v>26</v>
      </c>
      <c r="B4" s="14" t="s">
        <v>25</v>
      </c>
      <c r="C4" s="14" t="s">
        <v>27</v>
      </c>
      <c r="D4" s="14"/>
      <c r="E4" s="7">
        <v>15</v>
      </c>
      <c r="F4" s="8">
        <v>43115</v>
      </c>
      <c r="G4" s="9">
        <v>4419.5</v>
      </c>
      <c r="H4" s="10">
        <v>750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1">
        <v>0</v>
      </c>
      <c r="O4" s="12">
        <v>0</v>
      </c>
      <c r="P4" s="13">
        <v>0</v>
      </c>
      <c r="Q4" s="12">
        <v>0</v>
      </c>
      <c r="R4" s="10">
        <v>0</v>
      </c>
      <c r="S4" s="10">
        <v>0</v>
      </c>
      <c r="T4" s="11">
        <v>419.5</v>
      </c>
      <c r="U4" s="5">
        <f>G4+H4+N4-O4-Q4-R4-S4-T4</f>
        <v>4750</v>
      </c>
    </row>
    <row r="5" spans="1:21" x14ac:dyDescent="0.25">
      <c r="A5" s="14" t="s">
        <v>28</v>
      </c>
      <c r="B5" s="14" t="s">
        <v>29</v>
      </c>
      <c r="C5" s="14" t="s">
        <v>30</v>
      </c>
      <c r="D5" s="14"/>
      <c r="E5" s="7">
        <v>15</v>
      </c>
      <c r="F5" s="8">
        <v>43115</v>
      </c>
      <c r="G5" s="9">
        <v>4419.5</v>
      </c>
      <c r="H5" s="10">
        <v>750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1">
        <v>0</v>
      </c>
      <c r="O5" s="12">
        <v>0</v>
      </c>
      <c r="P5" s="13">
        <v>0</v>
      </c>
      <c r="Q5" s="12">
        <v>0</v>
      </c>
      <c r="R5" s="10">
        <v>0</v>
      </c>
      <c r="S5" s="10">
        <v>0</v>
      </c>
      <c r="T5" s="11">
        <v>419.5</v>
      </c>
      <c r="U5" s="5">
        <f>G5+H5+N5-O5-Q5-R5-S5-T5</f>
        <v>4750</v>
      </c>
    </row>
    <row r="6" spans="1:21" x14ac:dyDescent="0.25">
      <c r="A6" s="14" t="s">
        <v>31</v>
      </c>
      <c r="B6" s="14" t="s">
        <v>32</v>
      </c>
      <c r="C6" s="14" t="s">
        <v>33</v>
      </c>
      <c r="D6" s="14"/>
      <c r="E6" s="7">
        <v>15</v>
      </c>
      <c r="F6" s="8">
        <v>43115</v>
      </c>
      <c r="G6" s="9">
        <v>4419.5</v>
      </c>
      <c r="H6" s="10">
        <v>750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12">
        <v>0</v>
      </c>
      <c r="P6" s="13">
        <v>0</v>
      </c>
      <c r="Q6" s="12">
        <v>0</v>
      </c>
      <c r="R6" s="10">
        <v>0</v>
      </c>
      <c r="S6" s="10">
        <v>0</v>
      </c>
      <c r="T6" s="11">
        <v>419.5</v>
      </c>
      <c r="U6" s="5">
        <f>G6+H6+N6-O6-P6-Q6-R6-S6-T6</f>
        <v>4750</v>
      </c>
    </row>
    <row r="7" spans="1:21" x14ac:dyDescent="0.25">
      <c r="A7" s="14" t="s">
        <v>34</v>
      </c>
      <c r="B7" s="14" t="s">
        <v>35</v>
      </c>
      <c r="C7" s="14" t="s">
        <v>36</v>
      </c>
      <c r="D7" s="14"/>
      <c r="E7" s="7">
        <v>15</v>
      </c>
      <c r="F7" s="8">
        <v>43115</v>
      </c>
      <c r="G7" s="9">
        <v>4419.5</v>
      </c>
      <c r="H7" s="10">
        <v>750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12">
        <v>0</v>
      </c>
      <c r="P7" s="13">
        <v>0</v>
      </c>
      <c r="Q7" s="12">
        <v>0</v>
      </c>
      <c r="R7" s="10">
        <v>0</v>
      </c>
      <c r="S7" s="10">
        <v>0</v>
      </c>
      <c r="T7" s="11">
        <v>419.5</v>
      </c>
      <c r="U7" s="5">
        <f>G7+H7+N7-O7-Q7-R7-S7-T7</f>
        <v>4750</v>
      </c>
    </row>
    <row r="8" spans="1:21" x14ac:dyDescent="0.25">
      <c r="A8" s="14" t="s">
        <v>37</v>
      </c>
      <c r="B8" s="14" t="s">
        <v>38</v>
      </c>
      <c r="C8" s="14" t="s">
        <v>39</v>
      </c>
      <c r="D8" s="14"/>
      <c r="E8" s="7">
        <v>15</v>
      </c>
      <c r="F8" s="8">
        <v>43115</v>
      </c>
      <c r="G8" s="9">
        <v>950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151</v>
      </c>
      <c r="O8" s="12">
        <v>0</v>
      </c>
      <c r="P8" s="13">
        <v>0</v>
      </c>
      <c r="Q8" s="12">
        <v>0</v>
      </c>
      <c r="R8" s="10">
        <v>0</v>
      </c>
      <c r="S8" s="10">
        <v>0</v>
      </c>
      <c r="T8" s="11">
        <v>0</v>
      </c>
      <c r="U8" s="5">
        <f>G8+H8+N8-O8-Q8-R8-S8-T8</f>
        <v>1101</v>
      </c>
    </row>
    <row r="9" spans="1:21" x14ac:dyDescent="0.25">
      <c r="A9" s="14" t="s">
        <v>26</v>
      </c>
      <c r="B9" s="14" t="s">
        <v>35</v>
      </c>
      <c r="C9" s="14" t="s">
        <v>40</v>
      </c>
      <c r="D9" s="14"/>
      <c r="E9" s="7">
        <v>15</v>
      </c>
      <c r="F9" s="8">
        <v>43115</v>
      </c>
      <c r="G9" s="9">
        <v>4419.5</v>
      </c>
      <c r="H9" s="10">
        <v>750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2">
        <v>0</v>
      </c>
      <c r="P9" s="13">
        <v>0</v>
      </c>
      <c r="Q9" s="12">
        <v>0</v>
      </c>
      <c r="R9" s="10">
        <v>0</v>
      </c>
      <c r="S9" s="10">
        <v>0</v>
      </c>
      <c r="T9" s="11">
        <v>419.5</v>
      </c>
      <c r="U9" s="5">
        <f>G9+H9+N9-O9-P9-Q9-R9-S9-T9</f>
        <v>4750</v>
      </c>
    </row>
    <row r="10" spans="1:21" x14ac:dyDescent="0.25">
      <c r="A10" s="16" t="s">
        <v>41</v>
      </c>
      <c r="B10" s="16" t="s">
        <v>42</v>
      </c>
      <c r="C10" s="16" t="s">
        <v>43</v>
      </c>
      <c r="D10" s="16"/>
      <c r="E10" s="7">
        <v>15</v>
      </c>
      <c r="F10" s="8">
        <v>43115</v>
      </c>
      <c r="G10" s="9">
        <v>1923.5</v>
      </c>
      <c r="H10" s="10">
        <v>750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v>76.5</v>
      </c>
      <c r="O10" s="12">
        <v>0</v>
      </c>
      <c r="P10" s="13">
        <v>0</v>
      </c>
      <c r="Q10" s="12">
        <v>0</v>
      </c>
      <c r="R10" s="10">
        <v>0</v>
      </c>
      <c r="S10" s="10">
        <v>0</v>
      </c>
      <c r="T10" s="11">
        <v>0</v>
      </c>
      <c r="U10" s="5">
        <f t="shared" ref="U10:U15" si="0">G10+H10+N10-O10-Q10-R10-S10-T10</f>
        <v>2750</v>
      </c>
    </row>
    <row r="11" spans="1:21" x14ac:dyDescent="0.25">
      <c r="A11" s="16" t="s">
        <v>44</v>
      </c>
      <c r="B11" s="16" t="s">
        <v>45</v>
      </c>
      <c r="C11" s="16" t="s">
        <v>46</v>
      </c>
      <c r="D11" s="16"/>
      <c r="E11" s="7">
        <v>15</v>
      </c>
      <c r="F11" s="8">
        <v>43115</v>
      </c>
      <c r="G11" s="9">
        <v>1923.5</v>
      </c>
      <c r="H11" s="10">
        <v>750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76.5</v>
      </c>
      <c r="O11" s="12">
        <v>0</v>
      </c>
      <c r="P11" s="13">
        <v>0</v>
      </c>
      <c r="Q11" s="12">
        <v>0</v>
      </c>
      <c r="R11" s="10">
        <v>0</v>
      </c>
      <c r="S11" s="10">
        <v>0</v>
      </c>
      <c r="T11" s="11">
        <v>0</v>
      </c>
      <c r="U11" s="5">
        <f t="shared" si="0"/>
        <v>2750</v>
      </c>
    </row>
    <row r="12" spans="1:21" x14ac:dyDescent="0.25">
      <c r="A12" s="16" t="s">
        <v>47</v>
      </c>
      <c r="B12" s="16" t="s">
        <v>48</v>
      </c>
      <c r="C12" s="16" t="s">
        <v>49</v>
      </c>
      <c r="D12" s="16"/>
      <c r="E12" s="7">
        <v>15</v>
      </c>
      <c r="F12" s="8">
        <v>43115</v>
      </c>
      <c r="G12" s="9">
        <v>1923.5</v>
      </c>
      <c r="H12" s="10">
        <v>750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76.5</v>
      </c>
      <c r="O12" s="12">
        <v>0</v>
      </c>
      <c r="P12" s="13">
        <v>0</v>
      </c>
      <c r="Q12" s="12">
        <v>0</v>
      </c>
      <c r="R12" s="10">
        <v>0</v>
      </c>
      <c r="S12" s="10">
        <v>0</v>
      </c>
      <c r="T12" s="11">
        <v>0</v>
      </c>
      <c r="U12" s="5">
        <f t="shared" si="0"/>
        <v>2750</v>
      </c>
    </row>
    <row r="13" spans="1:21" x14ac:dyDescent="0.25">
      <c r="A13" s="16" t="s">
        <v>50</v>
      </c>
      <c r="B13" s="16" t="s">
        <v>51</v>
      </c>
      <c r="C13" s="16" t="s">
        <v>52</v>
      </c>
      <c r="D13" s="16"/>
      <c r="E13" s="7">
        <v>15</v>
      </c>
      <c r="F13" s="8">
        <v>43115</v>
      </c>
      <c r="G13" s="9">
        <v>4419.5</v>
      </c>
      <c r="H13" s="10">
        <v>750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12">
        <v>0</v>
      </c>
      <c r="P13" s="13">
        <v>0</v>
      </c>
      <c r="Q13" s="12">
        <v>0</v>
      </c>
      <c r="R13" s="10">
        <v>0</v>
      </c>
      <c r="S13" s="10">
        <v>0</v>
      </c>
      <c r="T13" s="11">
        <v>419.5</v>
      </c>
      <c r="U13" s="5">
        <f t="shared" si="0"/>
        <v>4750</v>
      </c>
    </row>
    <row r="14" spans="1:21" x14ac:dyDescent="0.25">
      <c r="A14" s="16" t="s">
        <v>53</v>
      </c>
      <c r="B14" s="16" t="s">
        <v>35</v>
      </c>
      <c r="C14" s="16" t="s">
        <v>33</v>
      </c>
      <c r="D14" s="16"/>
      <c r="E14" s="7">
        <v>15</v>
      </c>
      <c r="F14" s="8">
        <v>43115</v>
      </c>
      <c r="G14" s="9">
        <v>4419.5</v>
      </c>
      <c r="H14" s="10">
        <v>750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12">
        <v>0</v>
      </c>
      <c r="P14" s="13">
        <v>0</v>
      </c>
      <c r="Q14" s="12">
        <v>0</v>
      </c>
      <c r="R14" s="10">
        <v>0</v>
      </c>
      <c r="S14" s="10">
        <v>0</v>
      </c>
      <c r="T14" s="11">
        <v>419.5</v>
      </c>
      <c r="U14" s="5">
        <f t="shared" si="0"/>
        <v>4750</v>
      </c>
    </row>
    <row r="15" spans="1:21" x14ac:dyDescent="0.25">
      <c r="A15" s="16" t="s">
        <v>54</v>
      </c>
      <c r="B15" s="16" t="s">
        <v>30</v>
      </c>
      <c r="C15" s="16" t="s">
        <v>55</v>
      </c>
      <c r="D15" s="16"/>
      <c r="E15" s="7">
        <v>15</v>
      </c>
      <c r="F15" s="8">
        <v>43115</v>
      </c>
      <c r="G15" s="9">
        <v>4419.5</v>
      </c>
      <c r="H15" s="10">
        <v>750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0</v>
      </c>
      <c r="O15" s="12">
        <v>0</v>
      </c>
      <c r="P15" s="13">
        <v>0</v>
      </c>
      <c r="Q15" s="12">
        <v>0</v>
      </c>
      <c r="R15" s="10">
        <v>0</v>
      </c>
      <c r="S15" s="10">
        <v>0</v>
      </c>
      <c r="T15" s="11">
        <v>419.5</v>
      </c>
      <c r="U15" s="5">
        <f t="shared" si="0"/>
        <v>4750</v>
      </c>
    </row>
    <row r="16" spans="1:21" x14ac:dyDescent="0.25">
      <c r="A16" s="16" t="s">
        <v>58</v>
      </c>
      <c r="B16" s="16" t="s">
        <v>59</v>
      </c>
      <c r="C16" s="16" t="s">
        <v>21</v>
      </c>
      <c r="D16" s="16"/>
      <c r="E16" s="7">
        <v>15</v>
      </c>
      <c r="F16" s="8">
        <v>43115</v>
      </c>
      <c r="G16" s="9">
        <v>4419.5</v>
      </c>
      <c r="H16" s="10">
        <v>750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12">
        <v>0</v>
      </c>
      <c r="P16" s="13">
        <v>0</v>
      </c>
      <c r="Q16" s="12">
        <v>0</v>
      </c>
      <c r="R16" s="10">
        <v>0</v>
      </c>
      <c r="S16" s="10">
        <v>0</v>
      </c>
      <c r="T16" s="11">
        <v>419.5</v>
      </c>
      <c r="U16" s="5">
        <f>G16+H16+N16-O16-Q16-R16-S16-T16</f>
        <v>4750</v>
      </c>
    </row>
    <row r="17" spans="1:21" x14ac:dyDescent="0.25">
      <c r="A17" s="16" t="s">
        <v>60</v>
      </c>
      <c r="B17" s="16" t="s">
        <v>61</v>
      </c>
      <c r="C17" s="16" t="s">
        <v>62</v>
      </c>
      <c r="D17" s="16"/>
      <c r="E17" s="7">
        <v>15</v>
      </c>
      <c r="F17" s="8">
        <v>43115</v>
      </c>
      <c r="G17" s="9">
        <v>4419.5</v>
      </c>
      <c r="H17" s="10">
        <v>750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1">
        <v>0</v>
      </c>
      <c r="O17" s="12">
        <v>0</v>
      </c>
      <c r="P17" s="13">
        <v>0</v>
      </c>
      <c r="Q17" s="12">
        <v>0</v>
      </c>
      <c r="R17" s="10">
        <v>0</v>
      </c>
      <c r="S17" s="10">
        <v>0</v>
      </c>
      <c r="T17" s="11">
        <v>419.5</v>
      </c>
      <c r="U17" s="5">
        <f>G17+H17+N17-O17-Q17-R17-S17-T17</f>
        <v>4750</v>
      </c>
    </row>
    <row r="18" spans="1:21" x14ac:dyDescent="0.25">
      <c r="A18" s="16" t="s">
        <v>63</v>
      </c>
      <c r="B18" s="16" t="s">
        <v>35</v>
      </c>
      <c r="C18" s="16" t="s">
        <v>64</v>
      </c>
      <c r="D18" s="16"/>
      <c r="E18" s="7">
        <v>15</v>
      </c>
      <c r="F18" s="8">
        <v>43115</v>
      </c>
      <c r="G18" s="9">
        <v>4419.5</v>
      </c>
      <c r="H18" s="10">
        <v>750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0</v>
      </c>
      <c r="O18" s="12">
        <v>0</v>
      </c>
      <c r="P18" s="13">
        <v>0</v>
      </c>
      <c r="Q18" s="12">
        <v>0</v>
      </c>
      <c r="R18" s="10">
        <v>0</v>
      </c>
      <c r="S18" s="10">
        <v>0</v>
      </c>
      <c r="T18" s="11">
        <v>419.5</v>
      </c>
      <c r="U18" s="5">
        <f t="shared" ref="U18:U24" si="1">G18+H18+N18-O18-P18-Q18-R18-S18-T18</f>
        <v>4750</v>
      </c>
    </row>
    <row r="19" spans="1:21" x14ac:dyDescent="0.25">
      <c r="A19" s="16" t="s">
        <v>65</v>
      </c>
      <c r="B19" s="16" t="s">
        <v>66</v>
      </c>
      <c r="C19" s="16" t="s">
        <v>67</v>
      </c>
      <c r="D19" s="16"/>
      <c r="E19" s="7">
        <v>15</v>
      </c>
      <c r="F19" s="8">
        <v>43115</v>
      </c>
      <c r="G19" s="9">
        <v>4419.5</v>
      </c>
      <c r="H19" s="10">
        <v>1000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  <c r="O19" s="12">
        <v>0</v>
      </c>
      <c r="P19" s="13">
        <v>0</v>
      </c>
      <c r="Q19" s="12">
        <v>0</v>
      </c>
      <c r="R19" s="10">
        <v>0</v>
      </c>
      <c r="S19" s="10">
        <v>0</v>
      </c>
      <c r="T19" s="11">
        <v>419.5</v>
      </c>
      <c r="U19" s="5">
        <f t="shared" si="1"/>
        <v>5000</v>
      </c>
    </row>
    <row r="20" spans="1:21" x14ac:dyDescent="0.25">
      <c r="A20" s="16" t="s">
        <v>68</v>
      </c>
      <c r="B20" s="16" t="s">
        <v>69</v>
      </c>
      <c r="C20" s="16" t="s">
        <v>70</v>
      </c>
      <c r="D20" s="16"/>
      <c r="E20" s="7">
        <v>15</v>
      </c>
      <c r="F20" s="8">
        <v>43115</v>
      </c>
      <c r="G20" s="9">
        <v>4419.5</v>
      </c>
      <c r="H20" s="10">
        <v>750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12">
        <v>0</v>
      </c>
      <c r="P20" s="13">
        <v>0</v>
      </c>
      <c r="Q20" s="12">
        <v>0</v>
      </c>
      <c r="R20" s="10">
        <v>0</v>
      </c>
      <c r="S20" s="10">
        <v>0</v>
      </c>
      <c r="T20" s="11">
        <v>419.5</v>
      </c>
      <c r="U20" s="5">
        <f t="shared" si="1"/>
        <v>4750</v>
      </c>
    </row>
    <row r="21" spans="1:21" x14ac:dyDescent="0.25">
      <c r="A21" s="16" t="s">
        <v>71</v>
      </c>
      <c r="B21" s="16" t="s">
        <v>72</v>
      </c>
      <c r="C21" s="16" t="s">
        <v>73</v>
      </c>
      <c r="D21" s="16"/>
      <c r="E21" s="7">
        <v>15</v>
      </c>
      <c r="F21" s="8">
        <v>43115</v>
      </c>
      <c r="G21" s="9">
        <v>4419.5</v>
      </c>
      <c r="H21" s="10">
        <v>750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12">
        <v>0</v>
      </c>
      <c r="P21" s="13">
        <v>0</v>
      </c>
      <c r="Q21" s="12">
        <v>0</v>
      </c>
      <c r="R21" s="10">
        <v>0</v>
      </c>
      <c r="S21" s="10">
        <v>0</v>
      </c>
      <c r="T21" s="11">
        <v>419.5</v>
      </c>
      <c r="U21" s="5">
        <f t="shared" si="1"/>
        <v>4750</v>
      </c>
    </row>
    <row r="22" spans="1:21" x14ac:dyDescent="0.25">
      <c r="A22" s="16" t="s">
        <v>45</v>
      </c>
      <c r="B22" s="16" t="s">
        <v>74</v>
      </c>
      <c r="C22" s="16" t="s">
        <v>75</v>
      </c>
      <c r="D22" s="16"/>
      <c r="E22" s="7">
        <v>15</v>
      </c>
      <c r="F22" s="8">
        <v>43115</v>
      </c>
      <c r="G22" s="9">
        <v>4419.5</v>
      </c>
      <c r="H22" s="10">
        <v>750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12">
        <v>0</v>
      </c>
      <c r="P22" s="13">
        <v>0</v>
      </c>
      <c r="Q22" s="12">
        <v>0</v>
      </c>
      <c r="R22" s="10">
        <v>0</v>
      </c>
      <c r="S22" s="10">
        <v>0</v>
      </c>
      <c r="T22" s="11">
        <v>419.5</v>
      </c>
      <c r="U22" s="5">
        <f t="shared" si="1"/>
        <v>4750</v>
      </c>
    </row>
    <row r="23" spans="1:21" x14ac:dyDescent="0.25">
      <c r="A23" s="16" t="s">
        <v>76</v>
      </c>
      <c r="B23" s="16" t="s">
        <v>66</v>
      </c>
      <c r="C23" s="16" t="s">
        <v>77</v>
      </c>
      <c r="D23" s="16"/>
      <c r="E23" s="7">
        <v>15</v>
      </c>
      <c r="F23" s="8">
        <v>43115</v>
      </c>
      <c r="G23" s="9">
        <v>4419.5</v>
      </c>
      <c r="H23" s="10">
        <v>750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12">
        <v>0</v>
      </c>
      <c r="P23" s="13">
        <v>0</v>
      </c>
      <c r="Q23" s="12">
        <v>0</v>
      </c>
      <c r="R23" s="10">
        <v>0</v>
      </c>
      <c r="S23" s="10">
        <v>0</v>
      </c>
      <c r="T23" s="11">
        <v>419.5</v>
      </c>
      <c r="U23" s="5">
        <f t="shared" si="1"/>
        <v>4750</v>
      </c>
    </row>
    <row r="24" spans="1:21" x14ac:dyDescent="0.25">
      <c r="A24" s="16" t="s">
        <v>98</v>
      </c>
      <c r="B24" s="16" t="s">
        <v>94</v>
      </c>
      <c r="C24" s="16" t="s">
        <v>267</v>
      </c>
      <c r="D24" s="16"/>
      <c r="E24" s="7">
        <v>15</v>
      </c>
      <c r="F24" s="8">
        <v>43115</v>
      </c>
      <c r="G24" s="9">
        <v>4419.5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2">
        <v>0</v>
      </c>
      <c r="P24" s="13">
        <v>0</v>
      </c>
      <c r="Q24" s="12">
        <v>0</v>
      </c>
      <c r="R24" s="10">
        <v>0</v>
      </c>
      <c r="S24" s="10">
        <v>0</v>
      </c>
      <c r="T24" s="11">
        <v>419.5</v>
      </c>
      <c r="U24" s="5">
        <f t="shared" si="1"/>
        <v>4000</v>
      </c>
    </row>
    <row r="25" spans="1:21" x14ac:dyDescent="0.25">
      <c r="A25" s="16" t="s">
        <v>79</v>
      </c>
      <c r="B25" s="16" t="s">
        <v>80</v>
      </c>
      <c r="C25" s="16" t="s">
        <v>81</v>
      </c>
      <c r="D25" s="16"/>
      <c r="E25" s="7">
        <v>15</v>
      </c>
      <c r="F25" s="8">
        <v>43115</v>
      </c>
      <c r="G25" s="9">
        <v>2268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32</v>
      </c>
      <c r="O25" s="12">
        <v>0</v>
      </c>
      <c r="P25" s="13">
        <v>0</v>
      </c>
      <c r="Q25" s="12">
        <v>0</v>
      </c>
      <c r="R25" s="10">
        <v>0</v>
      </c>
      <c r="S25" s="10">
        <v>0</v>
      </c>
      <c r="T25" s="11">
        <v>0</v>
      </c>
      <c r="U25" s="5">
        <f>G25+H25+N25-O25-Q25-R25-S25-T25</f>
        <v>2300</v>
      </c>
    </row>
    <row r="26" spans="1:21" x14ac:dyDescent="0.25">
      <c r="A26" s="16" t="s">
        <v>478</v>
      </c>
      <c r="B26" s="16" t="s">
        <v>333</v>
      </c>
      <c r="C26" s="16" t="s">
        <v>479</v>
      </c>
      <c r="D26" s="16"/>
      <c r="E26" s="7">
        <v>15</v>
      </c>
      <c r="F26" s="8">
        <v>43115</v>
      </c>
      <c r="G26" s="9">
        <v>39070.5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0</v>
      </c>
      <c r="O26" s="12">
        <v>0</v>
      </c>
      <c r="P26" s="13">
        <v>0</v>
      </c>
      <c r="Q26" s="12">
        <v>0</v>
      </c>
      <c r="R26" s="10">
        <v>0</v>
      </c>
      <c r="S26" s="10">
        <v>0</v>
      </c>
      <c r="T26" s="11">
        <v>9906</v>
      </c>
      <c r="U26" s="5">
        <f>G26+H26+N26-O26-Q26-R26-S26-T26</f>
        <v>29164.5</v>
      </c>
    </row>
    <row r="27" spans="1:21" x14ac:dyDescent="0.25">
      <c r="A27" s="16" t="s">
        <v>118</v>
      </c>
      <c r="B27" s="16" t="s">
        <v>39</v>
      </c>
      <c r="C27" s="16" t="s">
        <v>92</v>
      </c>
      <c r="D27" s="16"/>
      <c r="E27" s="7">
        <v>15</v>
      </c>
      <c r="F27" s="8">
        <v>43115</v>
      </c>
      <c r="G27" s="9">
        <v>1697.5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103</v>
      </c>
      <c r="O27" s="12">
        <v>0</v>
      </c>
      <c r="P27" s="13">
        <v>0</v>
      </c>
      <c r="Q27" s="12">
        <v>0</v>
      </c>
      <c r="R27" s="10">
        <v>0</v>
      </c>
      <c r="S27" s="10">
        <v>0</v>
      </c>
      <c r="T27" s="11">
        <v>0</v>
      </c>
      <c r="U27" s="5">
        <f>G27+H27+N27-O27-Q27-R27-S27-T27</f>
        <v>1800.5</v>
      </c>
    </row>
    <row r="28" spans="1:21" x14ac:dyDescent="0.25">
      <c r="A28" s="16" t="s">
        <v>405</v>
      </c>
      <c r="B28" s="16" t="s">
        <v>277</v>
      </c>
      <c r="C28" s="16" t="s">
        <v>21</v>
      </c>
      <c r="D28" s="16"/>
      <c r="E28" s="7">
        <v>15</v>
      </c>
      <c r="F28" s="8">
        <v>43115</v>
      </c>
      <c r="G28" s="9">
        <v>2508.5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0</v>
      </c>
      <c r="O28" s="12">
        <v>0</v>
      </c>
      <c r="P28" s="13">
        <v>0</v>
      </c>
      <c r="Q28" s="12">
        <v>0</v>
      </c>
      <c r="R28" s="10">
        <v>0</v>
      </c>
      <c r="S28" s="10">
        <v>0</v>
      </c>
      <c r="T28" s="11">
        <v>8.5</v>
      </c>
      <c r="U28" s="5">
        <f>G28+H28+N28-O28-Q28-R28-S28-T28</f>
        <v>2500</v>
      </c>
    </row>
    <row r="29" spans="1:21" x14ac:dyDescent="0.25">
      <c r="A29" s="16" t="s">
        <v>406</v>
      </c>
      <c r="B29" s="16" t="s">
        <v>194</v>
      </c>
      <c r="C29" s="16" t="s">
        <v>275</v>
      </c>
      <c r="D29" s="16"/>
      <c r="E29" s="7">
        <v>15</v>
      </c>
      <c r="F29" s="8">
        <v>43115</v>
      </c>
      <c r="G29" s="9">
        <v>3110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  <c r="O29" s="12">
        <v>0</v>
      </c>
      <c r="P29" s="13">
        <v>0</v>
      </c>
      <c r="Q29" s="12">
        <v>0</v>
      </c>
      <c r="R29" s="10">
        <v>0</v>
      </c>
      <c r="S29" s="10">
        <v>0</v>
      </c>
      <c r="T29" s="11">
        <v>109</v>
      </c>
      <c r="U29" s="5">
        <f>G29+H29+N29-O29-Q29-R29-S29-T29</f>
        <v>3001</v>
      </c>
    </row>
    <row r="30" spans="1:21" x14ac:dyDescent="0.25">
      <c r="A30" s="21" t="s">
        <v>407</v>
      </c>
      <c r="B30" s="21" t="s">
        <v>59</v>
      </c>
      <c r="C30" s="21" t="s">
        <v>408</v>
      </c>
      <c r="D30" s="21"/>
      <c r="E30" s="7">
        <v>15</v>
      </c>
      <c r="F30" s="8">
        <v>43115</v>
      </c>
      <c r="G30" s="9">
        <v>15600.5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0</v>
      </c>
      <c r="O30" s="12">
        <v>0</v>
      </c>
      <c r="P30" s="13">
        <v>0</v>
      </c>
      <c r="Q30" s="12">
        <v>0</v>
      </c>
      <c r="R30" s="10">
        <v>0</v>
      </c>
      <c r="S30" s="10">
        <v>0</v>
      </c>
      <c r="T30" s="11">
        <v>2900.5</v>
      </c>
      <c r="U30" s="5">
        <f>G30+H30+N30-O30-Q30-R30-S30-T30</f>
        <v>12700</v>
      </c>
    </row>
    <row r="31" spans="1:21" x14ac:dyDescent="0.25">
      <c r="A31" s="16" t="s">
        <v>375</v>
      </c>
      <c r="B31" s="16" t="s">
        <v>100</v>
      </c>
      <c r="C31" s="16" t="s">
        <v>333</v>
      </c>
      <c r="D31" s="16"/>
      <c r="E31" s="7">
        <v>15</v>
      </c>
      <c r="F31" s="8">
        <v>43115</v>
      </c>
      <c r="G31" s="9">
        <v>15600.5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0</v>
      </c>
      <c r="O31" s="12">
        <v>0</v>
      </c>
      <c r="P31" s="13">
        <v>0</v>
      </c>
      <c r="Q31" s="12">
        <v>0</v>
      </c>
      <c r="R31" s="10">
        <v>0</v>
      </c>
      <c r="S31" s="10">
        <v>0</v>
      </c>
      <c r="T31" s="11">
        <v>2900.5</v>
      </c>
      <c r="U31" s="5">
        <f>G31+H31+N31-O31-Q31-R31-S31-T31</f>
        <v>12700</v>
      </c>
    </row>
    <row r="32" spans="1:21" x14ac:dyDescent="0.25">
      <c r="A32" s="21" t="s">
        <v>418</v>
      </c>
      <c r="B32" s="21" t="s">
        <v>127</v>
      </c>
      <c r="C32" s="21" t="s">
        <v>90</v>
      </c>
      <c r="D32" s="21"/>
      <c r="E32" s="7">
        <v>15</v>
      </c>
      <c r="F32" s="8">
        <v>43115</v>
      </c>
      <c r="G32" s="9">
        <v>15600.5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0</v>
      </c>
      <c r="O32" s="12">
        <v>0</v>
      </c>
      <c r="P32" s="13">
        <v>0</v>
      </c>
      <c r="Q32" s="12">
        <v>0</v>
      </c>
      <c r="R32" s="10">
        <v>0</v>
      </c>
      <c r="S32" s="10">
        <v>0</v>
      </c>
      <c r="T32" s="11">
        <v>2900.5</v>
      </c>
      <c r="U32" s="5">
        <f>G32+H32+N32-O32-Q32-R32-S32-T32</f>
        <v>12700</v>
      </c>
    </row>
    <row r="33" spans="1:21" x14ac:dyDescent="0.25">
      <c r="A33" s="16" t="s">
        <v>125</v>
      </c>
      <c r="B33" s="16" t="s">
        <v>82</v>
      </c>
      <c r="C33" s="16" t="s">
        <v>45</v>
      </c>
      <c r="D33" s="16"/>
      <c r="E33" s="7">
        <v>15</v>
      </c>
      <c r="F33" s="8">
        <v>43115</v>
      </c>
      <c r="G33" s="9">
        <v>15600.5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0</v>
      </c>
      <c r="O33" s="12">
        <v>0</v>
      </c>
      <c r="P33" s="13">
        <v>0</v>
      </c>
      <c r="Q33" s="12">
        <v>0</v>
      </c>
      <c r="R33" s="10">
        <v>0</v>
      </c>
      <c r="S33" s="10">
        <v>0</v>
      </c>
      <c r="T33" s="11">
        <v>2900.5</v>
      </c>
      <c r="U33" s="5">
        <f>G33+H33+N33-O33-Q33-R33-S33-T33</f>
        <v>12700</v>
      </c>
    </row>
    <row r="34" spans="1:21" x14ac:dyDescent="0.25">
      <c r="A34" s="16" t="s">
        <v>420</v>
      </c>
      <c r="B34" s="16" t="s">
        <v>30</v>
      </c>
      <c r="C34" s="16" t="s">
        <v>42</v>
      </c>
      <c r="D34" s="16"/>
      <c r="E34" s="7">
        <v>15</v>
      </c>
      <c r="F34" s="8">
        <v>43115</v>
      </c>
      <c r="G34" s="9">
        <v>15600.5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0</v>
      </c>
      <c r="O34" s="12">
        <v>0</v>
      </c>
      <c r="P34" s="13">
        <v>0</v>
      </c>
      <c r="Q34" s="12">
        <v>0</v>
      </c>
      <c r="R34" s="10">
        <v>0</v>
      </c>
      <c r="S34" s="10">
        <v>0</v>
      </c>
      <c r="T34" s="11">
        <v>2900.5</v>
      </c>
      <c r="U34" s="5">
        <f>G34+H34+N34-O34-Q34-R34-S34-T34</f>
        <v>12700</v>
      </c>
    </row>
    <row r="35" spans="1:21" x14ac:dyDescent="0.25">
      <c r="A35" s="16" t="s">
        <v>421</v>
      </c>
      <c r="B35" s="16" t="s">
        <v>117</v>
      </c>
      <c r="C35" s="16" t="s">
        <v>84</v>
      </c>
      <c r="D35" s="16"/>
      <c r="E35" s="7">
        <v>15</v>
      </c>
      <c r="F35" s="8">
        <v>43115</v>
      </c>
      <c r="G35" s="9">
        <v>15600.5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0</v>
      </c>
      <c r="O35" s="12">
        <v>0</v>
      </c>
      <c r="P35" s="13">
        <v>0</v>
      </c>
      <c r="Q35" s="12">
        <v>0</v>
      </c>
      <c r="R35" s="10">
        <v>0</v>
      </c>
      <c r="S35" s="10">
        <v>0</v>
      </c>
      <c r="T35" s="11">
        <v>2900.5</v>
      </c>
      <c r="U35" s="5">
        <f>G35+H35+N35-O35-Q35-R35-S35-T35</f>
        <v>12700</v>
      </c>
    </row>
    <row r="36" spans="1:21" x14ac:dyDescent="0.25">
      <c r="A36" s="16" t="s">
        <v>422</v>
      </c>
      <c r="B36" s="16" t="s">
        <v>110</v>
      </c>
      <c r="C36" s="16" t="s">
        <v>52</v>
      </c>
      <c r="D36" s="16"/>
      <c r="E36" s="7">
        <v>15</v>
      </c>
      <c r="F36" s="8">
        <v>43115</v>
      </c>
      <c r="G36" s="9">
        <v>15600.5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0</v>
      </c>
      <c r="O36" s="12">
        <v>0</v>
      </c>
      <c r="P36" s="13">
        <v>0</v>
      </c>
      <c r="Q36" s="12">
        <v>0</v>
      </c>
      <c r="R36" s="10">
        <v>0</v>
      </c>
      <c r="S36" s="10">
        <v>0</v>
      </c>
      <c r="T36" s="11">
        <v>2900.5</v>
      </c>
      <c r="U36" s="5">
        <f>G36+H36+N36-O36-Q36-R36-S36-T36</f>
        <v>12700</v>
      </c>
    </row>
    <row r="37" spans="1:21" x14ac:dyDescent="0.25">
      <c r="A37" s="21" t="s">
        <v>423</v>
      </c>
      <c r="B37" s="21" t="s">
        <v>244</v>
      </c>
      <c r="C37" s="21" t="s">
        <v>220</v>
      </c>
      <c r="D37" s="21"/>
      <c r="E37" s="7">
        <v>15</v>
      </c>
      <c r="F37" s="8">
        <v>43115</v>
      </c>
      <c r="G37" s="9">
        <v>15600.5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0</v>
      </c>
      <c r="O37" s="12">
        <v>0</v>
      </c>
      <c r="P37" s="13">
        <v>0</v>
      </c>
      <c r="Q37" s="12">
        <v>0</v>
      </c>
      <c r="R37" s="10">
        <v>0</v>
      </c>
      <c r="S37" s="10">
        <v>0</v>
      </c>
      <c r="T37" s="11">
        <v>2900.5</v>
      </c>
      <c r="U37" s="5">
        <f>G37+H37+N37-O37-Q37-R37-S37-T37</f>
        <v>12700</v>
      </c>
    </row>
    <row r="38" spans="1:21" x14ac:dyDescent="0.25">
      <c r="A38" s="21" t="s">
        <v>424</v>
      </c>
      <c r="B38" s="21" t="s">
        <v>52</v>
      </c>
      <c r="C38" s="21" t="s">
        <v>112</v>
      </c>
      <c r="D38" s="21"/>
      <c r="E38" s="7">
        <v>15</v>
      </c>
      <c r="F38" s="8">
        <v>43115</v>
      </c>
      <c r="G38" s="9">
        <v>15600.5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v>0</v>
      </c>
      <c r="O38" s="12">
        <v>0</v>
      </c>
      <c r="P38" s="13">
        <v>0</v>
      </c>
      <c r="Q38" s="12">
        <v>0</v>
      </c>
      <c r="R38" s="10">
        <v>0</v>
      </c>
      <c r="S38" s="10">
        <v>0</v>
      </c>
      <c r="T38" s="11">
        <v>2900.5</v>
      </c>
      <c r="U38" s="5">
        <f>G38+H38+N38-O38-Q38-R38-S38-T38</f>
        <v>12700</v>
      </c>
    </row>
    <row r="39" spans="1:21" x14ac:dyDescent="0.25">
      <c r="A39" s="16" t="s">
        <v>344</v>
      </c>
      <c r="B39" s="16" t="s">
        <v>35</v>
      </c>
      <c r="C39" s="16" t="s">
        <v>345</v>
      </c>
      <c r="D39" s="14"/>
      <c r="E39" s="7">
        <v>15</v>
      </c>
      <c r="F39" s="8">
        <v>43115</v>
      </c>
      <c r="G39" s="9">
        <v>10762.5</v>
      </c>
      <c r="H39" s="10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v>0</v>
      </c>
      <c r="O39" s="12">
        <v>0</v>
      </c>
      <c r="P39" s="13">
        <v>0</v>
      </c>
      <c r="Q39" s="12">
        <v>0</v>
      </c>
      <c r="R39" s="12">
        <v>0</v>
      </c>
      <c r="S39" s="10">
        <v>0</v>
      </c>
      <c r="T39" s="11">
        <v>1762.5</v>
      </c>
      <c r="U39" s="5">
        <f>G39+H39+N39-O39-Q39-R39-S39-T39</f>
        <v>9000</v>
      </c>
    </row>
    <row r="40" spans="1:21" x14ac:dyDescent="0.25">
      <c r="A40" s="14" t="s">
        <v>103</v>
      </c>
      <c r="B40" s="14" t="s">
        <v>104</v>
      </c>
      <c r="C40" s="14" t="s">
        <v>29</v>
      </c>
      <c r="D40" s="14"/>
      <c r="E40" s="7">
        <v>15</v>
      </c>
      <c r="F40" s="8">
        <v>43115</v>
      </c>
      <c r="G40" s="9">
        <v>5029</v>
      </c>
      <c r="H40" s="10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0</v>
      </c>
      <c r="O40" s="12">
        <v>0</v>
      </c>
      <c r="P40" s="13">
        <v>0</v>
      </c>
      <c r="Q40" s="12">
        <v>0</v>
      </c>
      <c r="R40" s="12">
        <v>0</v>
      </c>
      <c r="S40" s="10">
        <v>0</v>
      </c>
      <c r="T40" s="11">
        <v>528.5</v>
      </c>
      <c r="U40" s="5">
        <f>G40+H40+N40-O40-Q40-R40-S40-T40</f>
        <v>4500.5</v>
      </c>
    </row>
    <row r="41" spans="1:21" x14ac:dyDescent="0.25">
      <c r="A41" s="14" t="s">
        <v>108</v>
      </c>
      <c r="B41" s="14" t="s">
        <v>109</v>
      </c>
      <c r="C41" s="14" t="s">
        <v>110</v>
      </c>
      <c r="D41" s="14"/>
      <c r="E41" s="7">
        <v>15</v>
      </c>
      <c r="F41" s="8">
        <v>43115</v>
      </c>
      <c r="G41" s="9">
        <v>842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v>158</v>
      </c>
      <c r="O41" s="12">
        <v>0</v>
      </c>
      <c r="P41" s="13">
        <v>0</v>
      </c>
      <c r="Q41" s="12">
        <v>0</v>
      </c>
      <c r="R41" s="10">
        <v>0</v>
      </c>
      <c r="S41" s="10">
        <v>0</v>
      </c>
      <c r="T41" s="11">
        <v>0</v>
      </c>
      <c r="U41" s="5">
        <f>G41+H41+N41-O41-Q41-R41-S41-T41</f>
        <v>1000</v>
      </c>
    </row>
    <row r="42" spans="1:21" x14ac:dyDescent="0.25">
      <c r="A42" s="14" t="s">
        <v>111</v>
      </c>
      <c r="B42" s="14" t="s">
        <v>112</v>
      </c>
      <c r="C42" s="14" t="s">
        <v>113</v>
      </c>
      <c r="D42" s="14"/>
      <c r="E42" s="7">
        <v>15</v>
      </c>
      <c r="F42" s="8">
        <v>43115</v>
      </c>
      <c r="G42" s="9">
        <v>843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v>158</v>
      </c>
      <c r="O42" s="12">
        <v>0</v>
      </c>
      <c r="P42" s="13">
        <v>0</v>
      </c>
      <c r="Q42" s="12">
        <v>0</v>
      </c>
      <c r="R42" s="10">
        <v>0</v>
      </c>
      <c r="S42" s="10">
        <v>0</v>
      </c>
      <c r="T42" s="11">
        <v>0</v>
      </c>
      <c r="U42" s="5">
        <f>G42+H42+N42-O42-Q42-R42-S42-T42</f>
        <v>1001</v>
      </c>
    </row>
    <row r="43" spans="1:21" x14ac:dyDescent="0.25">
      <c r="A43" s="14" t="s">
        <v>274</v>
      </c>
      <c r="B43" s="14" t="s">
        <v>59</v>
      </c>
      <c r="C43" s="14" t="s">
        <v>39</v>
      </c>
      <c r="D43" s="14"/>
      <c r="E43" s="7">
        <v>15</v>
      </c>
      <c r="F43" s="8">
        <v>43115</v>
      </c>
      <c r="G43" s="9">
        <v>1162.5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137.5</v>
      </c>
      <c r="O43" s="12">
        <v>0</v>
      </c>
      <c r="P43" s="13">
        <v>0</v>
      </c>
      <c r="Q43" s="12">
        <v>0</v>
      </c>
      <c r="R43" s="10">
        <v>0</v>
      </c>
      <c r="S43" s="10">
        <v>0</v>
      </c>
      <c r="T43" s="11"/>
      <c r="U43" s="5">
        <f>G43+H43+N43-O43-Q43-R43-S43-T43</f>
        <v>1300</v>
      </c>
    </row>
    <row r="44" spans="1:21" x14ac:dyDescent="0.25">
      <c r="A44" s="21" t="s">
        <v>114</v>
      </c>
      <c r="B44" s="21" t="s">
        <v>57</v>
      </c>
      <c r="C44" s="21" t="s">
        <v>115</v>
      </c>
      <c r="D44" s="21"/>
      <c r="E44" s="7">
        <v>15</v>
      </c>
      <c r="F44" s="8">
        <v>43115</v>
      </c>
      <c r="G44" s="9">
        <v>362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188.5</v>
      </c>
      <c r="O44" s="12">
        <v>0</v>
      </c>
      <c r="P44" s="13">
        <v>0</v>
      </c>
      <c r="Q44" s="12">
        <v>0</v>
      </c>
      <c r="R44" s="10">
        <v>0</v>
      </c>
      <c r="S44" s="10">
        <v>0</v>
      </c>
      <c r="T44" s="11">
        <v>0</v>
      </c>
      <c r="U44" s="5">
        <f>G44+H44+N44-O44-Q44-R44-S44-T44</f>
        <v>550.5</v>
      </c>
    </row>
    <row r="45" spans="1:21" x14ac:dyDescent="0.25">
      <c r="A45" s="16" t="s">
        <v>151</v>
      </c>
      <c r="B45" s="16" t="s">
        <v>57</v>
      </c>
      <c r="C45" s="16" t="s">
        <v>97</v>
      </c>
      <c r="D45" s="21"/>
      <c r="E45" s="7">
        <v>15</v>
      </c>
      <c r="F45" s="8">
        <v>43115</v>
      </c>
      <c r="G45" s="9">
        <v>1924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76.5</v>
      </c>
      <c r="O45" s="12">
        <v>0</v>
      </c>
      <c r="P45" s="13">
        <v>0</v>
      </c>
      <c r="Q45" s="12">
        <v>0</v>
      </c>
      <c r="R45" s="10">
        <v>0</v>
      </c>
      <c r="S45" s="10">
        <v>0</v>
      </c>
      <c r="T45" s="11">
        <v>0</v>
      </c>
      <c r="U45" s="5">
        <f>G45+H45+N45-O45-Q45-R45-S45-T45</f>
        <v>2000.5</v>
      </c>
    </row>
    <row r="46" spans="1:21" x14ac:dyDescent="0.25">
      <c r="A46" s="21" t="s">
        <v>116</v>
      </c>
      <c r="B46" s="21" t="s">
        <v>117</v>
      </c>
      <c r="C46" s="21" t="s">
        <v>59</v>
      </c>
      <c r="D46" s="30"/>
      <c r="E46" s="7">
        <v>15</v>
      </c>
      <c r="F46" s="8">
        <v>43115</v>
      </c>
      <c r="G46" s="9">
        <v>1924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76.5</v>
      </c>
      <c r="O46" s="12">
        <v>0</v>
      </c>
      <c r="P46" s="13">
        <v>0</v>
      </c>
      <c r="Q46" s="12">
        <v>0</v>
      </c>
      <c r="R46" s="10">
        <v>0</v>
      </c>
      <c r="S46" s="10">
        <v>0</v>
      </c>
      <c r="T46" s="11">
        <v>0</v>
      </c>
      <c r="U46" s="5">
        <f>G46+H46+N46-O46-Q46-R46-S46-T46</f>
        <v>2000.5</v>
      </c>
    </row>
    <row r="47" spans="1:21" x14ac:dyDescent="0.25">
      <c r="A47" s="16" t="s">
        <v>123</v>
      </c>
      <c r="B47" s="16" t="s">
        <v>59</v>
      </c>
      <c r="C47" s="16" t="s">
        <v>124</v>
      </c>
      <c r="D47" s="16"/>
      <c r="E47" s="7">
        <v>15</v>
      </c>
      <c r="F47" s="8">
        <v>43115</v>
      </c>
      <c r="G47" s="9">
        <v>308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192</v>
      </c>
      <c r="O47" s="12">
        <v>0</v>
      </c>
      <c r="P47" s="13">
        <v>0</v>
      </c>
      <c r="Q47" s="12">
        <v>0</v>
      </c>
      <c r="R47" s="10">
        <v>0</v>
      </c>
      <c r="S47" s="10">
        <v>0</v>
      </c>
      <c r="T47" s="11">
        <v>0</v>
      </c>
      <c r="U47" s="5">
        <f>G47+H47+N47-O47-Q47-R47-S47-T47</f>
        <v>500</v>
      </c>
    </row>
    <row r="48" spans="1:21" x14ac:dyDescent="0.25">
      <c r="A48" s="16" t="s">
        <v>139</v>
      </c>
      <c r="B48" s="16" t="s">
        <v>65</v>
      </c>
      <c r="C48" s="16" t="s">
        <v>57</v>
      </c>
      <c r="D48" s="16"/>
      <c r="E48" s="7">
        <v>15</v>
      </c>
      <c r="F48" s="8">
        <v>43115</v>
      </c>
      <c r="G48" s="9">
        <v>1697.5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103</v>
      </c>
      <c r="O48" s="12">
        <v>0</v>
      </c>
      <c r="P48" s="13">
        <v>0</v>
      </c>
      <c r="Q48" s="12">
        <v>0</v>
      </c>
      <c r="R48" s="10">
        <v>0</v>
      </c>
      <c r="S48" s="10">
        <v>0</v>
      </c>
      <c r="T48" s="11">
        <v>0</v>
      </c>
      <c r="U48" s="5">
        <f>G48+H48+N48-O48-Q48-R48-S48-T48</f>
        <v>1800.5</v>
      </c>
    </row>
    <row r="49" spans="1:21" x14ac:dyDescent="0.25">
      <c r="A49" s="17" t="s">
        <v>128</v>
      </c>
      <c r="B49" s="17" t="s">
        <v>129</v>
      </c>
      <c r="C49" s="17" t="s">
        <v>130</v>
      </c>
      <c r="D49" s="17"/>
      <c r="E49" s="7">
        <v>15</v>
      </c>
      <c r="F49" s="8">
        <v>43115</v>
      </c>
      <c r="G49" s="9">
        <v>843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158</v>
      </c>
      <c r="O49" s="12">
        <v>0</v>
      </c>
      <c r="P49" s="13">
        <v>0</v>
      </c>
      <c r="Q49" s="12">
        <v>0</v>
      </c>
      <c r="R49" s="10">
        <v>0</v>
      </c>
      <c r="S49" s="10">
        <v>0</v>
      </c>
      <c r="T49" s="11">
        <v>0</v>
      </c>
      <c r="U49" s="5">
        <f>G49+H49+N49-O49-Q49-R49-S49-T49</f>
        <v>1001</v>
      </c>
    </row>
    <row r="50" spans="1:21" x14ac:dyDescent="0.25">
      <c r="A50" s="17" t="s">
        <v>477</v>
      </c>
      <c r="B50" s="17" t="s">
        <v>99</v>
      </c>
      <c r="C50" s="17" t="s">
        <v>112</v>
      </c>
      <c r="D50" s="17"/>
      <c r="E50" s="7">
        <v>15</v>
      </c>
      <c r="F50" s="8">
        <v>43115</v>
      </c>
      <c r="G50" s="9">
        <v>5663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0</v>
      </c>
      <c r="O50" s="12">
        <v>0</v>
      </c>
      <c r="P50" s="13">
        <v>0</v>
      </c>
      <c r="Q50" s="12">
        <v>0</v>
      </c>
      <c r="R50" s="10">
        <v>0</v>
      </c>
      <c r="S50" s="10">
        <v>0</v>
      </c>
      <c r="T50" s="11">
        <v>662.5</v>
      </c>
      <c r="U50" s="5">
        <f>G50+H50+N50-O50-Q50-R50-S50-T50</f>
        <v>5000.5</v>
      </c>
    </row>
    <row r="51" spans="1:21" x14ac:dyDescent="0.25">
      <c r="A51" s="17" t="s">
        <v>476</v>
      </c>
      <c r="B51" s="17" t="s">
        <v>29</v>
      </c>
      <c r="C51" s="17" t="s">
        <v>267</v>
      </c>
      <c r="D51" s="17"/>
      <c r="E51" s="7">
        <v>15</v>
      </c>
      <c r="F51" s="8">
        <v>43115</v>
      </c>
      <c r="G51" s="9">
        <v>628.5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171.5</v>
      </c>
      <c r="O51" s="12">
        <v>0</v>
      </c>
      <c r="P51" s="13">
        <v>0</v>
      </c>
      <c r="Q51" s="12">
        <v>0</v>
      </c>
      <c r="R51" s="10">
        <v>0</v>
      </c>
      <c r="S51" s="10">
        <v>0</v>
      </c>
      <c r="T51" s="11">
        <v>0</v>
      </c>
      <c r="U51" s="5">
        <f>G51+H51+N51-O51-Q51-R51-S51-T51</f>
        <v>800</v>
      </c>
    </row>
    <row r="52" spans="1:21" x14ac:dyDescent="0.25">
      <c r="A52" s="17" t="s">
        <v>425</v>
      </c>
      <c r="B52" s="17" t="s">
        <v>96</v>
      </c>
      <c r="C52" s="17" t="s">
        <v>92</v>
      </c>
      <c r="D52" s="17"/>
      <c r="E52" s="7">
        <v>15</v>
      </c>
      <c r="F52" s="8">
        <v>43115</v>
      </c>
      <c r="G52" s="9">
        <v>203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197</v>
      </c>
      <c r="O52" s="12">
        <v>0</v>
      </c>
      <c r="P52" s="13">
        <v>0</v>
      </c>
      <c r="Q52" s="12">
        <v>0</v>
      </c>
      <c r="R52" s="10">
        <v>0</v>
      </c>
      <c r="S52" s="10">
        <v>0</v>
      </c>
      <c r="T52" s="11">
        <v>0</v>
      </c>
      <c r="U52" s="5">
        <f>G52+H52+N52-O52-Q52-R52-S52-T52</f>
        <v>400</v>
      </c>
    </row>
    <row r="53" spans="1:21" x14ac:dyDescent="0.25">
      <c r="A53" s="17" t="s">
        <v>590</v>
      </c>
      <c r="B53" s="17" t="s">
        <v>299</v>
      </c>
      <c r="C53" s="17" t="s">
        <v>389</v>
      </c>
      <c r="D53" s="17"/>
      <c r="E53" s="7">
        <v>15</v>
      </c>
      <c r="F53" s="8">
        <v>43115</v>
      </c>
      <c r="G53" s="9">
        <v>1270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130.5</v>
      </c>
      <c r="O53" s="12">
        <v>0</v>
      </c>
      <c r="P53" s="13">
        <v>0</v>
      </c>
      <c r="Q53" s="12">
        <v>0</v>
      </c>
      <c r="R53" s="10">
        <v>0</v>
      </c>
      <c r="S53" s="10">
        <v>0</v>
      </c>
      <c r="T53" s="11">
        <v>0</v>
      </c>
      <c r="U53" s="5">
        <f>G53+H53+N53-O53-Q53-R53-S53-T53</f>
        <v>1400.5</v>
      </c>
    </row>
    <row r="54" spans="1:21" x14ac:dyDescent="0.25">
      <c r="A54" s="17" t="s">
        <v>427</v>
      </c>
      <c r="B54" s="17" t="s">
        <v>408</v>
      </c>
      <c r="C54" s="17" t="s">
        <v>112</v>
      </c>
      <c r="D54" s="17"/>
      <c r="E54" s="7">
        <v>15</v>
      </c>
      <c r="F54" s="8">
        <v>43115</v>
      </c>
      <c r="G54" s="9">
        <v>842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158</v>
      </c>
      <c r="O54" s="12">
        <v>0</v>
      </c>
      <c r="P54" s="13">
        <v>0</v>
      </c>
      <c r="Q54" s="12">
        <v>0</v>
      </c>
      <c r="R54" s="10">
        <v>0</v>
      </c>
      <c r="S54" s="10">
        <v>0</v>
      </c>
      <c r="T54" s="11">
        <v>0</v>
      </c>
      <c r="U54" s="5">
        <f>G54+H54+N54-O54-Q54-R54-S54-T54</f>
        <v>1000</v>
      </c>
    </row>
    <row r="55" spans="1:21" x14ac:dyDescent="0.25">
      <c r="A55" s="17" t="s">
        <v>36</v>
      </c>
      <c r="B55" s="17" t="s">
        <v>43</v>
      </c>
      <c r="C55" s="17" t="s">
        <v>352</v>
      </c>
      <c r="D55" s="17"/>
      <c r="E55" s="7">
        <v>15</v>
      </c>
      <c r="F55" s="8">
        <v>43115</v>
      </c>
      <c r="G55" s="9">
        <v>469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182</v>
      </c>
      <c r="O55" s="12">
        <v>0</v>
      </c>
      <c r="P55" s="13">
        <v>0</v>
      </c>
      <c r="Q55" s="12">
        <v>0</v>
      </c>
      <c r="R55" s="10">
        <v>0</v>
      </c>
      <c r="S55" s="10">
        <v>0</v>
      </c>
      <c r="T55" s="11">
        <v>0</v>
      </c>
      <c r="U55" s="5">
        <f>G55+H55+N55-O55-Q55-R55-S55-T55</f>
        <v>651</v>
      </c>
    </row>
    <row r="56" spans="1:21" x14ac:dyDescent="0.25">
      <c r="A56" s="17" t="s">
        <v>104</v>
      </c>
      <c r="B56" s="17" t="s">
        <v>104</v>
      </c>
      <c r="C56" s="17" t="s">
        <v>28</v>
      </c>
      <c r="D56" s="17"/>
      <c r="E56" s="7">
        <v>15</v>
      </c>
      <c r="F56" s="8">
        <v>43115</v>
      </c>
      <c r="G56" s="9">
        <v>949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151</v>
      </c>
      <c r="O56" s="12">
        <v>0</v>
      </c>
      <c r="P56" s="13">
        <v>0</v>
      </c>
      <c r="Q56" s="12">
        <v>0</v>
      </c>
      <c r="R56" s="10">
        <v>0</v>
      </c>
      <c r="S56" s="10">
        <v>0</v>
      </c>
      <c r="T56" s="11">
        <v>0</v>
      </c>
      <c r="U56" s="5">
        <f>G56+H56+N56-O56-Q56-R56-S56-T56</f>
        <v>1100</v>
      </c>
    </row>
    <row r="57" spans="1:21" x14ac:dyDescent="0.25">
      <c r="A57" s="16" t="s">
        <v>134</v>
      </c>
      <c r="B57" s="16" t="s">
        <v>36</v>
      </c>
      <c r="C57" s="16" t="s">
        <v>30</v>
      </c>
      <c r="D57" s="16"/>
      <c r="E57" s="7">
        <v>15</v>
      </c>
      <c r="F57" s="8">
        <v>43115</v>
      </c>
      <c r="G57" s="9">
        <v>415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1">
        <v>185.5</v>
      </c>
      <c r="O57" s="12">
        <v>0</v>
      </c>
      <c r="P57" s="13">
        <v>0</v>
      </c>
      <c r="Q57" s="12">
        <v>0</v>
      </c>
      <c r="R57" s="10">
        <v>0</v>
      </c>
      <c r="S57" s="10">
        <v>0</v>
      </c>
      <c r="T57" s="11">
        <v>0</v>
      </c>
      <c r="U57" s="5">
        <f>G57+H57+N57-O57-Q57-R57-S57-T57</f>
        <v>600.5</v>
      </c>
    </row>
    <row r="58" spans="1:21" x14ac:dyDescent="0.25">
      <c r="A58" s="16" t="s">
        <v>135</v>
      </c>
      <c r="B58" s="16" t="s">
        <v>45</v>
      </c>
      <c r="C58" s="16" t="s">
        <v>129</v>
      </c>
      <c r="D58" s="16"/>
      <c r="E58" s="7">
        <v>15</v>
      </c>
      <c r="F58" s="8">
        <v>43115</v>
      </c>
      <c r="G58" s="9">
        <v>102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1">
        <v>199</v>
      </c>
      <c r="O58" s="12">
        <v>0</v>
      </c>
      <c r="P58" s="13">
        <v>0</v>
      </c>
      <c r="Q58" s="12">
        <v>0</v>
      </c>
      <c r="R58" s="10">
        <v>0</v>
      </c>
      <c r="S58" s="10">
        <v>0</v>
      </c>
      <c r="T58" s="11">
        <v>0</v>
      </c>
      <c r="U58" s="5">
        <f>G58+H58+N58-O58-Q58-R58-S58-T58</f>
        <v>301</v>
      </c>
    </row>
    <row r="59" spans="1:21" x14ac:dyDescent="0.25">
      <c r="A59" s="16" t="s">
        <v>136</v>
      </c>
      <c r="B59" s="16" t="s">
        <v>97</v>
      </c>
      <c r="C59" s="16" t="s">
        <v>24</v>
      </c>
      <c r="D59" s="16"/>
      <c r="E59" s="7">
        <v>15</v>
      </c>
      <c r="F59" s="8">
        <v>43115</v>
      </c>
      <c r="G59" s="9">
        <v>203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1">
        <v>197</v>
      </c>
      <c r="O59" s="12">
        <v>0</v>
      </c>
      <c r="P59" s="13">
        <v>0</v>
      </c>
      <c r="Q59" s="12">
        <v>0</v>
      </c>
      <c r="R59" s="10">
        <v>0</v>
      </c>
      <c r="S59" s="10">
        <v>0</v>
      </c>
      <c r="T59" s="11">
        <v>0</v>
      </c>
      <c r="U59" s="5">
        <f>G59+H59+N59-O59-Q59-R59-S59-T59</f>
        <v>400</v>
      </c>
    </row>
    <row r="60" spans="1:21" x14ac:dyDescent="0.25">
      <c r="A60" s="16" t="s">
        <v>139</v>
      </c>
      <c r="B60" s="16" t="s">
        <v>140</v>
      </c>
      <c r="C60" s="16" t="s">
        <v>57</v>
      </c>
      <c r="D60" s="16"/>
      <c r="E60" s="7">
        <v>15</v>
      </c>
      <c r="F60" s="8">
        <v>43115</v>
      </c>
      <c r="G60" s="9">
        <v>415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v>185.5</v>
      </c>
      <c r="O60" s="12">
        <v>0</v>
      </c>
      <c r="P60" s="13">
        <v>0</v>
      </c>
      <c r="Q60" s="12">
        <v>0</v>
      </c>
      <c r="R60" s="10">
        <v>0</v>
      </c>
      <c r="S60" s="10">
        <v>0</v>
      </c>
      <c r="T60" s="11">
        <v>0</v>
      </c>
      <c r="U60" s="5">
        <f>G60+H60+N60-O60-Q60-R60-S60-T60</f>
        <v>600.5</v>
      </c>
    </row>
    <row r="61" spans="1:21" x14ac:dyDescent="0.25">
      <c r="A61" s="16" t="s">
        <v>118</v>
      </c>
      <c r="B61" s="16" t="s">
        <v>130</v>
      </c>
      <c r="C61" s="16"/>
      <c r="D61" s="16"/>
      <c r="E61" s="7">
        <v>15</v>
      </c>
      <c r="F61" s="8">
        <v>43115</v>
      </c>
      <c r="G61" s="9">
        <v>362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>
        <v>188.5</v>
      </c>
      <c r="O61" s="12">
        <v>0</v>
      </c>
      <c r="P61" s="13">
        <v>0</v>
      </c>
      <c r="Q61" s="12">
        <v>0</v>
      </c>
      <c r="R61" s="10">
        <v>0</v>
      </c>
      <c r="S61" s="10">
        <v>0</v>
      </c>
      <c r="T61" s="11">
        <v>0</v>
      </c>
      <c r="U61" s="5">
        <f>G61+H61+N61-O61-Q61-R61-S61-T61</f>
        <v>550.5</v>
      </c>
    </row>
    <row r="62" spans="1:21" x14ac:dyDescent="0.25">
      <c r="A62" s="16" t="s">
        <v>141</v>
      </c>
      <c r="B62" s="16" t="s">
        <v>40</v>
      </c>
      <c r="C62" s="16" t="s">
        <v>97</v>
      </c>
      <c r="D62" s="16"/>
      <c r="E62" s="7">
        <v>15</v>
      </c>
      <c r="F62" s="8">
        <v>43115</v>
      </c>
      <c r="G62" s="9">
        <v>362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1">
        <v>188.5</v>
      </c>
      <c r="O62" s="12">
        <v>0</v>
      </c>
      <c r="P62" s="13">
        <v>0</v>
      </c>
      <c r="Q62" s="12">
        <v>0</v>
      </c>
      <c r="R62" s="10">
        <v>0</v>
      </c>
      <c r="S62" s="10">
        <v>0</v>
      </c>
      <c r="T62" s="11"/>
      <c r="U62" s="5">
        <f>G62+H62+N62-O62-Q62-R62-S62-T62</f>
        <v>550.5</v>
      </c>
    </row>
    <row r="63" spans="1:21" x14ac:dyDescent="0.25">
      <c r="A63" s="16" t="s">
        <v>142</v>
      </c>
      <c r="B63" s="17" t="s">
        <v>29</v>
      </c>
      <c r="C63" s="17" t="s">
        <v>92</v>
      </c>
      <c r="D63" s="17"/>
      <c r="E63" s="7">
        <v>15</v>
      </c>
      <c r="F63" s="8">
        <v>43115</v>
      </c>
      <c r="G63" s="9">
        <v>843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1">
        <v>158</v>
      </c>
      <c r="O63" s="12">
        <v>0</v>
      </c>
      <c r="P63" s="13">
        <v>0</v>
      </c>
      <c r="Q63" s="12">
        <v>0</v>
      </c>
      <c r="R63" s="10">
        <v>0</v>
      </c>
      <c r="S63" s="10">
        <v>0</v>
      </c>
      <c r="T63" s="11">
        <v>0</v>
      </c>
      <c r="U63" s="5">
        <f>G63+H63+N63-O63-Q63-R63-S63-T63</f>
        <v>1001</v>
      </c>
    </row>
    <row r="64" spans="1:21" x14ac:dyDescent="0.25">
      <c r="A64" s="16" t="s">
        <v>98</v>
      </c>
      <c r="B64" s="16" t="s">
        <v>112</v>
      </c>
      <c r="C64" s="16" t="s">
        <v>113</v>
      </c>
      <c r="D64" s="16"/>
      <c r="E64" s="7">
        <v>15</v>
      </c>
      <c r="F64" s="8">
        <v>43115</v>
      </c>
      <c r="G64" s="9">
        <v>521.5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>
        <v>178.5</v>
      </c>
      <c r="O64" s="12">
        <v>0</v>
      </c>
      <c r="P64" s="13">
        <v>0</v>
      </c>
      <c r="Q64" s="12">
        <v>0</v>
      </c>
      <c r="R64" s="10">
        <v>0</v>
      </c>
      <c r="S64" s="10">
        <v>0</v>
      </c>
      <c r="T64" s="11">
        <v>0</v>
      </c>
      <c r="U64" s="5">
        <f>G64+H64+N64-O64-Q64-R64-S64-T64</f>
        <v>700</v>
      </c>
    </row>
    <row r="65" spans="1:21" x14ac:dyDescent="0.25">
      <c r="A65" s="16" t="s">
        <v>135</v>
      </c>
      <c r="B65" s="16" t="s">
        <v>129</v>
      </c>
      <c r="C65" s="16" t="s">
        <v>91</v>
      </c>
      <c r="D65" s="16"/>
      <c r="E65" s="7">
        <v>15</v>
      </c>
      <c r="F65" s="8">
        <v>43115</v>
      </c>
      <c r="G65" s="9">
        <v>2396.5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1">
        <v>3.5</v>
      </c>
      <c r="O65" s="12">
        <v>0</v>
      </c>
      <c r="P65" s="13">
        <v>0</v>
      </c>
      <c r="Q65" s="12">
        <v>0</v>
      </c>
      <c r="R65" s="10">
        <v>0</v>
      </c>
      <c r="S65" s="10">
        <v>0</v>
      </c>
      <c r="T65" s="11">
        <v>0</v>
      </c>
      <c r="U65" s="5">
        <f>G65+H65+N65-O65-Q65-R65-S65-T65</f>
        <v>2400</v>
      </c>
    </row>
    <row r="66" spans="1:21" x14ac:dyDescent="0.25">
      <c r="A66" s="16" t="s">
        <v>145</v>
      </c>
      <c r="B66" s="16" t="s">
        <v>146</v>
      </c>
      <c r="C66" s="16" t="s">
        <v>147</v>
      </c>
      <c r="D66" s="16"/>
      <c r="E66" s="7">
        <v>15</v>
      </c>
      <c r="F66" s="8">
        <v>43115</v>
      </c>
      <c r="G66" s="9">
        <v>308.5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1">
        <v>192</v>
      </c>
      <c r="O66" s="12">
        <v>0</v>
      </c>
      <c r="P66" s="13">
        <v>0</v>
      </c>
      <c r="Q66" s="12">
        <v>0</v>
      </c>
      <c r="R66" s="10">
        <v>0</v>
      </c>
      <c r="S66" s="10">
        <v>0</v>
      </c>
      <c r="T66" s="11">
        <v>0</v>
      </c>
      <c r="U66" s="5">
        <f>G66+H66+N66-O66-Q66-R66-S66-T66</f>
        <v>500.5</v>
      </c>
    </row>
    <row r="67" spans="1:21" x14ac:dyDescent="0.25">
      <c r="A67" s="16" t="s">
        <v>148</v>
      </c>
      <c r="B67" s="16" t="s">
        <v>57</v>
      </c>
      <c r="C67" s="16" t="s">
        <v>73</v>
      </c>
      <c r="D67" s="16"/>
      <c r="E67" s="7">
        <v>15</v>
      </c>
      <c r="F67" s="8">
        <v>43115</v>
      </c>
      <c r="G67" s="9">
        <v>682.5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1">
        <v>168</v>
      </c>
      <c r="O67" s="12">
        <v>0</v>
      </c>
      <c r="P67" s="13">
        <v>0</v>
      </c>
      <c r="Q67" s="12">
        <v>0</v>
      </c>
      <c r="R67" s="10">
        <v>0</v>
      </c>
      <c r="S67" s="10">
        <v>0</v>
      </c>
      <c r="T67" s="11">
        <v>0</v>
      </c>
      <c r="U67" s="5">
        <f>G67+H67+N67-O67-Q67-R67-S67-T67</f>
        <v>850.5</v>
      </c>
    </row>
    <row r="68" spans="1:21" x14ac:dyDescent="0.25">
      <c r="A68" s="16" t="s">
        <v>149</v>
      </c>
      <c r="B68" s="16" t="s">
        <v>30</v>
      </c>
      <c r="C68" s="16" t="s">
        <v>150</v>
      </c>
      <c r="D68" s="16"/>
      <c r="E68" s="7">
        <v>15</v>
      </c>
      <c r="F68" s="8">
        <v>43115</v>
      </c>
      <c r="G68" s="9">
        <v>629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1">
        <v>171.5</v>
      </c>
      <c r="O68" s="12">
        <v>0</v>
      </c>
      <c r="P68" s="13">
        <v>0</v>
      </c>
      <c r="Q68" s="12">
        <v>0</v>
      </c>
      <c r="R68" s="10">
        <v>0</v>
      </c>
      <c r="S68" s="10">
        <v>0</v>
      </c>
      <c r="T68" s="11">
        <v>0</v>
      </c>
      <c r="U68" s="5">
        <f>G68+H68+N68-O68-Q68-R68-S68-T68</f>
        <v>800.5</v>
      </c>
    </row>
    <row r="69" spans="1:21" x14ac:dyDescent="0.25">
      <c r="A69" s="16" t="s">
        <v>152</v>
      </c>
      <c r="B69" s="16" t="s">
        <v>153</v>
      </c>
      <c r="C69" s="16" t="s">
        <v>92</v>
      </c>
      <c r="D69" s="16"/>
      <c r="E69" s="7">
        <v>15</v>
      </c>
      <c r="F69" s="8">
        <v>43115</v>
      </c>
      <c r="G69" s="9">
        <v>415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1">
        <v>185.5</v>
      </c>
      <c r="O69" s="12">
        <v>0</v>
      </c>
      <c r="P69" s="13">
        <v>0</v>
      </c>
      <c r="Q69" s="12">
        <v>0</v>
      </c>
      <c r="R69" s="10">
        <v>0</v>
      </c>
      <c r="S69" s="10">
        <v>0</v>
      </c>
      <c r="T69" s="11">
        <v>0</v>
      </c>
      <c r="U69" s="5">
        <f>G69+H69+N69-O69-Q69-R69-S69-T69</f>
        <v>600.5</v>
      </c>
    </row>
    <row r="70" spans="1:21" x14ac:dyDescent="0.25">
      <c r="A70" s="16" t="s">
        <v>154</v>
      </c>
      <c r="B70" s="16" t="s">
        <v>155</v>
      </c>
      <c r="C70" s="16" t="s">
        <v>95</v>
      </c>
      <c r="D70" s="16"/>
      <c r="E70" s="7">
        <v>15</v>
      </c>
      <c r="F70" s="8">
        <v>43115</v>
      </c>
      <c r="G70" s="9">
        <v>736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v>165</v>
      </c>
      <c r="O70" s="12">
        <v>0</v>
      </c>
      <c r="P70" s="13">
        <v>0</v>
      </c>
      <c r="Q70" s="12">
        <v>0</v>
      </c>
      <c r="R70" s="10">
        <v>0</v>
      </c>
      <c r="S70" s="10">
        <v>0</v>
      </c>
      <c r="T70" s="11">
        <v>0</v>
      </c>
      <c r="U70" s="5">
        <f>G70+H70+N70-O70-Q70-R70-S70-T70</f>
        <v>901</v>
      </c>
    </row>
    <row r="71" spans="1:21" x14ac:dyDescent="0.25">
      <c r="A71" s="16" t="s">
        <v>156</v>
      </c>
      <c r="B71" s="16" t="s">
        <v>55</v>
      </c>
      <c r="C71" s="16" t="s">
        <v>42</v>
      </c>
      <c r="D71" s="16"/>
      <c r="E71" s="7">
        <v>15</v>
      </c>
      <c r="F71" s="8">
        <v>43115</v>
      </c>
      <c r="G71" s="9">
        <v>308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1">
        <v>192</v>
      </c>
      <c r="O71" s="12">
        <v>0</v>
      </c>
      <c r="P71" s="13">
        <v>0</v>
      </c>
      <c r="Q71" s="12">
        <v>0</v>
      </c>
      <c r="R71" s="10">
        <v>0</v>
      </c>
      <c r="S71" s="10">
        <v>0</v>
      </c>
      <c r="T71" s="11">
        <v>0</v>
      </c>
      <c r="U71" s="5">
        <f>G71+H71+N71-O71-Q71-R71-S71-T71</f>
        <v>500</v>
      </c>
    </row>
    <row r="72" spans="1:21" x14ac:dyDescent="0.25">
      <c r="A72" s="14" t="s">
        <v>41</v>
      </c>
      <c r="B72" s="14" t="s">
        <v>73</v>
      </c>
      <c r="C72" s="14" t="s">
        <v>157</v>
      </c>
      <c r="D72" s="14"/>
      <c r="E72" s="7">
        <v>15</v>
      </c>
      <c r="F72" s="8">
        <v>43115</v>
      </c>
      <c r="G72" s="26">
        <v>842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158</v>
      </c>
      <c r="O72" s="12">
        <v>0</v>
      </c>
      <c r="P72" s="13">
        <v>0</v>
      </c>
      <c r="Q72" s="12">
        <v>0</v>
      </c>
      <c r="R72" s="10">
        <v>0</v>
      </c>
      <c r="S72" s="10">
        <v>0</v>
      </c>
      <c r="T72" s="11">
        <v>0</v>
      </c>
      <c r="U72" s="5">
        <f>G72+H72+N72-O72-Q72-R72-S72</f>
        <v>1000</v>
      </c>
    </row>
    <row r="73" spans="1:21" x14ac:dyDescent="0.25">
      <c r="A73" s="17" t="s">
        <v>125</v>
      </c>
      <c r="B73" s="17" t="s">
        <v>92</v>
      </c>
      <c r="C73" s="17" t="s">
        <v>39</v>
      </c>
      <c r="D73" s="17"/>
      <c r="E73" s="7">
        <v>15</v>
      </c>
      <c r="F73" s="8">
        <v>43115</v>
      </c>
      <c r="G73" s="9">
        <v>522</v>
      </c>
      <c r="H73" s="10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1">
        <v>178.5</v>
      </c>
      <c r="O73" s="12">
        <v>0</v>
      </c>
      <c r="P73" s="13">
        <v>0</v>
      </c>
      <c r="Q73" s="12">
        <v>0</v>
      </c>
      <c r="R73" s="12">
        <v>0</v>
      </c>
      <c r="S73" s="10">
        <v>0</v>
      </c>
      <c r="T73" s="11">
        <v>0</v>
      </c>
      <c r="U73" s="5">
        <f t="shared" ref="U73:U78" si="2">G73+H73+N73-O73-Q73-R73-S73-T73</f>
        <v>700.5</v>
      </c>
    </row>
    <row r="74" spans="1:21" x14ac:dyDescent="0.25">
      <c r="A74" s="17" t="s">
        <v>158</v>
      </c>
      <c r="B74" s="17" t="s">
        <v>42</v>
      </c>
      <c r="C74" s="17" t="s">
        <v>159</v>
      </c>
      <c r="D74" s="17"/>
      <c r="E74" s="7">
        <v>15</v>
      </c>
      <c r="F74" s="8">
        <v>43115</v>
      </c>
      <c r="G74" s="9">
        <v>310</v>
      </c>
      <c r="H74" s="10">
        <v>1000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1">
        <v>192</v>
      </c>
      <c r="O74" s="12">
        <v>0</v>
      </c>
      <c r="P74" s="13">
        <v>0</v>
      </c>
      <c r="Q74" s="12">
        <v>0</v>
      </c>
      <c r="R74" s="12">
        <v>0</v>
      </c>
      <c r="S74" s="10">
        <v>0</v>
      </c>
      <c r="T74" s="11">
        <v>0</v>
      </c>
      <c r="U74" s="5">
        <f t="shared" si="2"/>
        <v>1502</v>
      </c>
    </row>
    <row r="75" spans="1:21" x14ac:dyDescent="0.25">
      <c r="A75" s="17" t="s">
        <v>88</v>
      </c>
      <c r="B75" s="17" t="s">
        <v>25</v>
      </c>
      <c r="C75" s="17" t="s">
        <v>30</v>
      </c>
      <c r="D75" s="17"/>
      <c r="E75" s="7">
        <v>15</v>
      </c>
      <c r="F75" s="8">
        <v>43115</v>
      </c>
      <c r="G75" s="9">
        <v>629</v>
      </c>
      <c r="H75" s="10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1">
        <v>171.5</v>
      </c>
      <c r="O75" s="12">
        <v>0</v>
      </c>
      <c r="P75" s="13">
        <v>0</v>
      </c>
      <c r="Q75" s="12">
        <v>0</v>
      </c>
      <c r="R75" s="12">
        <v>0</v>
      </c>
      <c r="S75" s="10">
        <v>0</v>
      </c>
      <c r="T75" s="11">
        <v>0</v>
      </c>
      <c r="U75" s="5">
        <f t="shared" si="2"/>
        <v>800.5</v>
      </c>
    </row>
    <row r="76" spans="1:21" x14ac:dyDescent="0.25">
      <c r="A76" s="16" t="s">
        <v>160</v>
      </c>
      <c r="B76" s="16" t="s">
        <v>52</v>
      </c>
      <c r="C76" s="16" t="s">
        <v>45</v>
      </c>
      <c r="D76" s="16"/>
      <c r="E76" s="7">
        <v>15</v>
      </c>
      <c r="F76" s="8">
        <v>43115</v>
      </c>
      <c r="G76" s="9">
        <v>2509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1">
        <v>0</v>
      </c>
      <c r="O76" s="12">
        <v>0</v>
      </c>
      <c r="P76" s="13">
        <v>0</v>
      </c>
      <c r="Q76" s="12">
        <v>0</v>
      </c>
      <c r="R76" s="10">
        <v>0</v>
      </c>
      <c r="S76" s="10">
        <v>0</v>
      </c>
      <c r="T76" s="11">
        <v>8.5</v>
      </c>
      <c r="U76" s="5">
        <f t="shared" si="2"/>
        <v>2500.5</v>
      </c>
    </row>
    <row r="77" spans="1:21" x14ac:dyDescent="0.25">
      <c r="A77" s="17" t="s">
        <v>161</v>
      </c>
      <c r="B77" s="17" t="s">
        <v>162</v>
      </c>
      <c r="C77" s="17" t="s">
        <v>84</v>
      </c>
      <c r="D77" s="17"/>
      <c r="E77" s="7">
        <v>15</v>
      </c>
      <c r="F77" s="8">
        <v>43115</v>
      </c>
      <c r="G77" s="9">
        <v>415</v>
      </c>
      <c r="H77" s="10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1">
        <v>185.5</v>
      </c>
      <c r="O77" s="12">
        <v>0</v>
      </c>
      <c r="P77" s="13">
        <v>0</v>
      </c>
      <c r="Q77" s="12">
        <v>0</v>
      </c>
      <c r="R77" s="12">
        <v>0</v>
      </c>
      <c r="S77" s="10">
        <v>0</v>
      </c>
      <c r="T77" s="11">
        <v>0</v>
      </c>
      <c r="U77" s="5">
        <f t="shared" si="2"/>
        <v>600.5</v>
      </c>
    </row>
    <row r="78" spans="1:21" x14ac:dyDescent="0.25">
      <c r="A78" s="17" t="s">
        <v>163</v>
      </c>
      <c r="B78" s="17" t="s">
        <v>40</v>
      </c>
      <c r="C78" s="17" t="s">
        <v>164</v>
      </c>
      <c r="D78" s="17"/>
      <c r="E78" s="7">
        <v>15</v>
      </c>
      <c r="F78" s="8">
        <v>43115</v>
      </c>
      <c r="G78" s="9">
        <v>308</v>
      </c>
      <c r="H78" s="10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1">
        <v>192</v>
      </c>
      <c r="O78" s="12">
        <v>0</v>
      </c>
      <c r="P78" s="13">
        <v>0</v>
      </c>
      <c r="Q78" s="12">
        <v>0</v>
      </c>
      <c r="R78" s="12">
        <v>0</v>
      </c>
      <c r="S78" s="10">
        <v>0</v>
      </c>
      <c r="T78" s="11">
        <v>0</v>
      </c>
      <c r="U78" s="5">
        <f t="shared" si="2"/>
        <v>500</v>
      </c>
    </row>
    <row r="79" spans="1:21" x14ac:dyDescent="0.25">
      <c r="A79" s="17" t="s">
        <v>127</v>
      </c>
      <c r="B79" s="17" t="s">
        <v>38</v>
      </c>
      <c r="C79" s="17" t="s">
        <v>166</v>
      </c>
      <c r="D79" s="17"/>
      <c r="E79" s="7">
        <v>15</v>
      </c>
      <c r="F79" s="8">
        <v>43115</v>
      </c>
      <c r="G79" s="9">
        <v>736</v>
      </c>
      <c r="H79" s="10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1">
        <v>165</v>
      </c>
      <c r="O79" s="12">
        <v>0</v>
      </c>
      <c r="P79" s="13">
        <v>0</v>
      </c>
      <c r="Q79" s="12">
        <v>0</v>
      </c>
      <c r="R79" s="12">
        <v>0</v>
      </c>
      <c r="S79" s="10">
        <v>0</v>
      </c>
      <c r="T79" s="11">
        <v>0</v>
      </c>
      <c r="U79" s="5">
        <f>G79+H79+N79-O79-R79-S79</f>
        <v>901</v>
      </c>
    </row>
    <row r="80" spans="1:21" x14ac:dyDescent="0.25">
      <c r="A80" s="16" t="s">
        <v>168</v>
      </c>
      <c r="B80" s="16" t="s">
        <v>130</v>
      </c>
      <c r="C80" s="16" t="s">
        <v>131</v>
      </c>
      <c r="D80" s="16"/>
      <c r="E80" s="7">
        <v>15</v>
      </c>
      <c r="F80" s="8">
        <v>43115</v>
      </c>
      <c r="G80" s="9">
        <v>1377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1">
        <v>123.5</v>
      </c>
      <c r="O80" s="12">
        <v>0</v>
      </c>
      <c r="P80" s="13">
        <v>0</v>
      </c>
      <c r="Q80" s="12">
        <v>0</v>
      </c>
      <c r="R80" s="10">
        <v>0</v>
      </c>
      <c r="S80" s="10">
        <v>0</v>
      </c>
      <c r="T80" s="11">
        <v>0</v>
      </c>
      <c r="U80" s="5">
        <f>G80+H80+N80-O80-Q80-R80-S80-T80</f>
        <v>1500.5</v>
      </c>
    </row>
    <row r="81" spans="1:21" x14ac:dyDescent="0.25">
      <c r="A81" s="16" t="s">
        <v>169</v>
      </c>
      <c r="B81" s="16" t="s">
        <v>29</v>
      </c>
      <c r="C81" s="16" t="s">
        <v>30</v>
      </c>
      <c r="D81" s="16"/>
      <c r="E81" s="7">
        <v>15</v>
      </c>
      <c r="F81" s="8">
        <v>43115</v>
      </c>
      <c r="G81" s="9">
        <v>1591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1">
        <v>110</v>
      </c>
      <c r="O81" s="12">
        <v>0</v>
      </c>
      <c r="P81" s="13">
        <v>0</v>
      </c>
      <c r="Q81" s="12">
        <v>0</v>
      </c>
      <c r="R81" s="10">
        <v>0</v>
      </c>
      <c r="S81" s="10">
        <v>0</v>
      </c>
      <c r="T81" s="11">
        <v>0</v>
      </c>
      <c r="U81" s="5">
        <f>G81+H81+N81-O81-Q81-R81-S81-T81</f>
        <v>1701</v>
      </c>
    </row>
    <row r="82" spans="1:21" x14ac:dyDescent="0.25">
      <c r="A82" s="16" t="s">
        <v>170</v>
      </c>
      <c r="B82" s="16" t="s">
        <v>171</v>
      </c>
      <c r="C82" s="16" t="s">
        <v>172</v>
      </c>
      <c r="D82" s="16"/>
      <c r="E82" s="7">
        <v>15</v>
      </c>
      <c r="F82" s="8">
        <v>43115</v>
      </c>
      <c r="G82" s="9">
        <v>522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1">
        <v>178.5</v>
      </c>
      <c r="O82" s="12">
        <v>0</v>
      </c>
      <c r="P82" s="13">
        <v>0</v>
      </c>
      <c r="Q82" s="12">
        <v>0</v>
      </c>
      <c r="R82" s="10">
        <v>0</v>
      </c>
      <c r="S82" s="10">
        <v>0</v>
      </c>
      <c r="T82" s="11">
        <v>0</v>
      </c>
      <c r="U82" s="5">
        <f>G82+H82+N82-O82-Q82-R82-S82-T82</f>
        <v>700.5</v>
      </c>
    </row>
    <row r="83" spans="1:21" x14ac:dyDescent="0.25">
      <c r="A83" s="16" t="s">
        <v>173</v>
      </c>
      <c r="B83" s="16" t="s">
        <v>165</v>
      </c>
      <c r="C83" s="16" t="s">
        <v>38</v>
      </c>
      <c r="D83" s="16"/>
      <c r="E83" s="7">
        <v>15</v>
      </c>
      <c r="F83" s="8">
        <v>43115</v>
      </c>
      <c r="G83" s="9">
        <v>628.5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1">
        <v>171.5</v>
      </c>
      <c r="O83" s="12">
        <v>0</v>
      </c>
      <c r="P83" s="13">
        <v>0</v>
      </c>
      <c r="Q83" s="12">
        <v>0</v>
      </c>
      <c r="R83" s="10">
        <v>0</v>
      </c>
      <c r="S83" s="10">
        <v>0</v>
      </c>
      <c r="T83" s="11">
        <v>0</v>
      </c>
      <c r="U83" s="5">
        <f>G83+H83+N83-O83-Q83-R83-S83-T83</f>
        <v>800</v>
      </c>
    </row>
    <row r="84" spans="1:21" x14ac:dyDescent="0.25">
      <c r="A84" s="22" t="s">
        <v>125</v>
      </c>
      <c r="B84" s="22" t="s">
        <v>45</v>
      </c>
      <c r="C84" s="22" t="s">
        <v>174</v>
      </c>
      <c r="D84" s="22"/>
      <c r="E84" s="7">
        <v>15</v>
      </c>
      <c r="F84" s="8">
        <v>43115</v>
      </c>
      <c r="G84" s="9">
        <v>1697.5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1">
        <v>103</v>
      </c>
      <c r="O84" s="12">
        <v>0</v>
      </c>
      <c r="P84" s="13">
        <v>0</v>
      </c>
      <c r="Q84" s="12">
        <v>0</v>
      </c>
      <c r="R84" s="10">
        <v>0</v>
      </c>
      <c r="S84" s="10">
        <v>0</v>
      </c>
      <c r="T84" s="11">
        <v>0</v>
      </c>
      <c r="U84" s="5">
        <f>G84+H84+N84-O84-Q84-R84-S84-T84</f>
        <v>1800.5</v>
      </c>
    </row>
    <row r="85" spans="1:21" x14ac:dyDescent="0.25">
      <c r="A85" s="16" t="s">
        <v>175</v>
      </c>
      <c r="B85" s="16" t="s">
        <v>80</v>
      </c>
      <c r="C85" s="16" t="s">
        <v>121</v>
      </c>
      <c r="D85" s="16"/>
      <c r="E85" s="7">
        <v>15</v>
      </c>
      <c r="F85" s="8">
        <v>43115</v>
      </c>
      <c r="G85" s="9">
        <v>1591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1">
        <v>110</v>
      </c>
      <c r="O85" s="12">
        <v>0</v>
      </c>
      <c r="P85" s="13">
        <v>0</v>
      </c>
      <c r="Q85" s="12">
        <v>0</v>
      </c>
      <c r="R85" s="10">
        <v>0</v>
      </c>
      <c r="S85" s="10">
        <v>0</v>
      </c>
      <c r="T85" s="11">
        <v>0</v>
      </c>
      <c r="U85" s="5">
        <f>G85+H85+N85-O85-Q85-R85-S85-T85</f>
        <v>1701</v>
      </c>
    </row>
    <row r="86" spans="1:21" x14ac:dyDescent="0.25">
      <c r="A86" s="16" t="s">
        <v>176</v>
      </c>
      <c r="B86" s="16" t="s">
        <v>45</v>
      </c>
      <c r="C86" s="16" t="s">
        <v>109</v>
      </c>
      <c r="D86" s="16"/>
      <c r="E86" s="7">
        <v>15</v>
      </c>
      <c r="F86" s="8">
        <v>43115</v>
      </c>
      <c r="G86" s="9">
        <v>950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1">
        <v>151</v>
      </c>
      <c r="O86" s="12">
        <v>0</v>
      </c>
      <c r="P86" s="13">
        <v>0</v>
      </c>
      <c r="Q86" s="12">
        <v>0</v>
      </c>
      <c r="R86" s="10">
        <v>0</v>
      </c>
      <c r="S86" s="10">
        <v>0</v>
      </c>
      <c r="T86" s="11">
        <v>0</v>
      </c>
      <c r="U86" s="5">
        <f>G86+H86+N86-O86-Q86-R86-S86-T86</f>
        <v>1101</v>
      </c>
    </row>
    <row r="87" spans="1:21" x14ac:dyDescent="0.25">
      <c r="A87" s="16" t="s">
        <v>428</v>
      </c>
      <c r="B87" s="16" t="s">
        <v>97</v>
      </c>
      <c r="C87" s="16" t="s">
        <v>104</v>
      </c>
      <c r="D87" s="16"/>
      <c r="E87" s="7">
        <v>15</v>
      </c>
      <c r="F87" s="8">
        <v>43115</v>
      </c>
      <c r="G87" s="9">
        <v>3110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1">
        <v>0</v>
      </c>
      <c r="O87" s="12">
        <v>0</v>
      </c>
      <c r="P87" s="13">
        <v>0</v>
      </c>
      <c r="Q87" s="12">
        <v>0</v>
      </c>
      <c r="R87" s="10">
        <v>0</v>
      </c>
      <c r="S87" s="10">
        <v>0</v>
      </c>
      <c r="T87" s="11">
        <v>109</v>
      </c>
      <c r="U87" s="5">
        <f>G87+H87+N87-O87-Q87-R87-S87-T87</f>
        <v>3001</v>
      </c>
    </row>
    <row r="88" spans="1:21" x14ac:dyDescent="0.25">
      <c r="A88" s="16" t="s">
        <v>365</v>
      </c>
      <c r="B88" s="16" t="s">
        <v>110</v>
      </c>
      <c r="C88" s="16" t="s">
        <v>29</v>
      </c>
      <c r="D88" s="16"/>
      <c r="E88" s="7">
        <v>15</v>
      </c>
      <c r="F88" s="8">
        <v>43115</v>
      </c>
      <c r="G88" s="9">
        <v>4419.5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1">
        <v>0</v>
      </c>
      <c r="O88" s="12">
        <v>0</v>
      </c>
      <c r="P88" s="13">
        <v>0</v>
      </c>
      <c r="Q88" s="12">
        <v>0</v>
      </c>
      <c r="R88" s="10">
        <v>0</v>
      </c>
      <c r="S88" s="10">
        <v>0</v>
      </c>
      <c r="T88" s="11">
        <v>419.5</v>
      </c>
      <c r="U88" s="5">
        <f>G88+H88+N88-O88-Q88-R88-S88-T88</f>
        <v>4000</v>
      </c>
    </row>
    <row r="89" spans="1:21" x14ac:dyDescent="0.25">
      <c r="A89" s="16" t="s">
        <v>19</v>
      </c>
      <c r="B89" s="16" t="s">
        <v>35</v>
      </c>
      <c r="C89" s="16" t="s">
        <v>140</v>
      </c>
      <c r="D89" s="16"/>
      <c r="E89" s="7">
        <v>15</v>
      </c>
      <c r="F89" s="8">
        <v>43115</v>
      </c>
      <c r="G89" s="9">
        <v>1377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1">
        <v>123.5</v>
      </c>
      <c r="O89" s="12">
        <v>0</v>
      </c>
      <c r="P89" s="13">
        <v>0</v>
      </c>
      <c r="Q89" s="12">
        <v>0</v>
      </c>
      <c r="R89" s="10">
        <v>0</v>
      </c>
      <c r="S89" s="10">
        <v>0</v>
      </c>
      <c r="T89" s="11">
        <v>0</v>
      </c>
      <c r="U89" s="5">
        <f>G89+H89+N89-O89-Q89-R89-S89-T89</f>
        <v>1500.5</v>
      </c>
    </row>
    <row r="90" spans="1:21" x14ac:dyDescent="0.25">
      <c r="A90" s="16" t="s">
        <v>429</v>
      </c>
      <c r="B90" s="16" t="s">
        <v>430</v>
      </c>
      <c r="C90" s="16" t="s">
        <v>302</v>
      </c>
      <c r="D90" s="16"/>
      <c r="E90" s="7">
        <v>15</v>
      </c>
      <c r="F90" s="8">
        <v>43115</v>
      </c>
      <c r="G90" s="9">
        <v>6935</v>
      </c>
      <c r="H90" s="10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1">
        <v>0</v>
      </c>
      <c r="O90" s="12">
        <v>0</v>
      </c>
      <c r="P90" s="13">
        <v>0</v>
      </c>
      <c r="Q90" s="12">
        <v>0</v>
      </c>
      <c r="R90" s="12">
        <v>0</v>
      </c>
      <c r="S90" s="10">
        <v>0</v>
      </c>
      <c r="T90" s="11">
        <v>934</v>
      </c>
      <c r="U90" s="5">
        <f>G90+H90+N90-O90-Q90-R90-S90-T90</f>
        <v>6001</v>
      </c>
    </row>
    <row r="91" spans="1:21" x14ac:dyDescent="0.25">
      <c r="A91" s="16" t="s">
        <v>409</v>
      </c>
      <c r="B91" s="16" t="s">
        <v>127</v>
      </c>
      <c r="C91" s="16" t="s">
        <v>38</v>
      </c>
      <c r="D91" s="16"/>
      <c r="E91" s="7">
        <v>15</v>
      </c>
      <c r="F91" s="8">
        <v>43115</v>
      </c>
      <c r="G91" s="9">
        <v>1377</v>
      </c>
      <c r="H91" s="10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1">
        <v>123.5</v>
      </c>
      <c r="O91" s="12">
        <v>0</v>
      </c>
      <c r="P91" s="13">
        <v>0</v>
      </c>
      <c r="Q91" s="12">
        <v>0</v>
      </c>
      <c r="R91" s="12">
        <v>0</v>
      </c>
      <c r="S91" s="10">
        <v>0</v>
      </c>
      <c r="T91" s="11">
        <v>0</v>
      </c>
      <c r="U91" s="5">
        <f>G91+H91+N91-O91-Q91-R91-S91-T91</f>
        <v>1500.5</v>
      </c>
    </row>
    <row r="92" spans="1:21" x14ac:dyDescent="0.25">
      <c r="A92" s="16" t="s">
        <v>118</v>
      </c>
      <c r="B92" s="16" t="s">
        <v>45</v>
      </c>
      <c r="C92" s="16" t="s">
        <v>30</v>
      </c>
      <c r="D92" s="15"/>
      <c r="E92" s="7">
        <v>15</v>
      </c>
      <c r="F92" s="8">
        <v>43115</v>
      </c>
      <c r="G92" s="9">
        <v>9478</v>
      </c>
      <c r="H92" s="10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1">
        <v>0</v>
      </c>
      <c r="O92" s="12">
        <v>0</v>
      </c>
      <c r="P92" s="13">
        <v>0</v>
      </c>
      <c r="Q92" s="12">
        <v>0</v>
      </c>
      <c r="R92" s="12">
        <v>0</v>
      </c>
      <c r="S92" s="10">
        <v>0</v>
      </c>
      <c r="T92" s="11">
        <v>1477.5</v>
      </c>
      <c r="U92" s="5">
        <f>G92+H92+N92-O92-Q92-R92-S92-T92</f>
        <v>8000.5</v>
      </c>
    </row>
    <row r="93" spans="1:21" x14ac:dyDescent="0.25">
      <c r="A93" s="16" t="s">
        <v>178</v>
      </c>
      <c r="B93" s="16" t="s">
        <v>57</v>
      </c>
      <c r="C93" s="16" t="s">
        <v>104</v>
      </c>
      <c r="E93" s="23">
        <v>15</v>
      </c>
      <c r="F93" s="8">
        <v>43115</v>
      </c>
      <c r="G93" s="9">
        <v>4419.5</v>
      </c>
      <c r="H93" s="10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1">
        <v>0</v>
      </c>
      <c r="O93" s="12">
        <v>0</v>
      </c>
      <c r="P93" s="13">
        <v>0</v>
      </c>
      <c r="Q93" s="12">
        <v>0</v>
      </c>
      <c r="R93" s="12">
        <v>0</v>
      </c>
      <c r="S93" s="10">
        <v>0</v>
      </c>
      <c r="T93" s="11">
        <v>419.5</v>
      </c>
      <c r="U93" s="5">
        <f>G93+H93+N93-O93-Q93-R93-S93-T93</f>
        <v>4000</v>
      </c>
    </row>
    <row r="94" spans="1:21" x14ac:dyDescent="0.25">
      <c r="A94" s="16" t="s">
        <v>431</v>
      </c>
      <c r="B94" s="16" t="s">
        <v>260</v>
      </c>
      <c r="C94" s="16" t="s">
        <v>73</v>
      </c>
      <c r="D94" s="15"/>
      <c r="E94" s="7">
        <v>15</v>
      </c>
      <c r="F94" s="8">
        <v>43115</v>
      </c>
      <c r="G94" s="9">
        <v>1377</v>
      </c>
      <c r="H94" s="10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1">
        <v>123.5</v>
      </c>
      <c r="O94" s="12">
        <v>0</v>
      </c>
      <c r="P94" s="13">
        <v>0</v>
      </c>
      <c r="Q94" s="12">
        <v>0</v>
      </c>
      <c r="R94" s="12">
        <v>0</v>
      </c>
      <c r="S94" s="10">
        <v>0</v>
      </c>
      <c r="T94" s="11">
        <v>0</v>
      </c>
      <c r="U94" s="5">
        <f>G94+H94+N94-O94-Q94-R94-S94-T94</f>
        <v>1500.5</v>
      </c>
    </row>
    <row r="95" spans="1:21" x14ac:dyDescent="0.25">
      <c r="A95" s="14" t="s">
        <v>56</v>
      </c>
      <c r="B95" s="14" t="s">
        <v>603</v>
      </c>
      <c r="C95" s="14" t="s">
        <v>45</v>
      </c>
      <c r="D95" s="16"/>
      <c r="E95" s="7">
        <v>15</v>
      </c>
      <c r="F95" s="8">
        <v>43115</v>
      </c>
      <c r="G95" s="9">
        <v>2508.5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0</v>
      </c>
      <c r="O95" s="12">
        <v>0</v>
      </c>
      <c r="P95" s="13">
        <v>0</v>
      </c>
      <c r="Q95" s="12">
        <v>0</v>
      </c>
      <c r="R95" s="12">
        <v>0</v>
      </c>
      <c r="S95" s="10">
        <v>0</v>
      </c>
      <c r="T95" s="11">
        <v>8.5</v>
      </c>
      <c r="U95" s="5">
        <f>G95+H95+N95-O95-Q95-R95-S95-T95</f>
        <v>2500</v>
      </c>
    </row>
    <row r="96" spans="1:21" x14ac:dyDescent="0.25">
      <c r="A96" s="14" t="s">
        <v>137</v>
      </c>
      <c r="B96" s="14" t="s">
        <v>84</v>
      </c>
      <c r="C96" s="14" t="s">
        <v>40</v>
      </c>
      <c r="D96" s="16"/>
      <c r="E96" s="7">
        <v>15</v>
      </c>
      <c r="F96" s="8">
        <v>43115</v>
      </c>
      <c r="G96" s="9">
        <v>575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175</v>
      </c>
      <c r="O96" s="12">
        <v>0</v>
      </c>
      <c r="P96" s="13">
        <v>0</v>
      </c>
      <c r="Q96" s="12">
        <v>0</v>
      </c>
      <c r="R96" s="12">
        <v>0</v>
      </c>
      <c r="S96" s="10">
        <v>0</v>
      </c>
      <c r="T96" s="11">
        <v>0</v>
      </c>
      <c r="U96" s="5">
        <f>G96+H96+N96-O96-Q96-R96-S96-T96</f>
        <v>750</v>
      </c>
    </row>
    <row r="97" spans="1:22" x14ac:dyDescent="0.25">
      <c r="A97" s="16" t="s">
        <v>181</v>
      </c>
      <c r="B97" s="16" t="s">
        <v>27</v>
      </c>
      <c r="C97" s="16" t="s">
        <v>68</v>
      </c>
      <c r="D97" s="16"/>
      <c r="E97" s="7">
        <v>15</v>
      </c>
      <c r="F97" s="8">
        <v>43115</v>
      </c>
      <c r="G97" s="9">
        <v>629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171.5</v>
      </c>
      <c r="O97" s="12">
        <v>0</v>
      </c>
      <c r="P97" s="13">
        <v>0</v>
      </c>
      <c r="Q97" s="12">
        <v>0</v>
      </c>
      <c r="R97" s="12">
        <v>0</v>
      </c>
      <c r="S97" s="10">
        <v>0</v>
      </c>
      <c r="T97" s="11">
        <v>0</v>
      </c>
      <c r="U97" s="5">
        <f>G97+H97+N97-O97-Q97-R97-S97-T97</f>
        <v>800.5</v>
      </c>
    </row>
    <row r="98" spans="1:22" x14ac:dyDescent="0.25">
      <c r="A98" s="16" t="s">
        <v>480</v>
      </c>
      <c r="B98" s="16" t="s">
        <v>73</v>
      </c>
      <c r="C98" s="16" t="s">
        <v>481</v>
      </c>
      <c r="D98" s="16"/>
      <c r="E98" s="7">
        <v>15</v>
      </c>
      <c r="F98" s="8">
        <v>43115</v>
      </c>
      <c r="G98" s="9">
        <v>1643.5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1">
        <v>106.5</v>
      </c>
      <c r="O98" s="12">
        <v>0</v>
      </c>
      <c r="P98" s="13">
        <v>0</v>
      </c>
      <c r="Q98" s="12">
        <v>0</v>
      </c>
      <c r="R98" s="12">
        <v>0</v>
      </c>
      <c r="S98" s="10">
        <v>0</v>
      </c>
      <c r="T98" s="11">
        <v>0</v>
      </c>
      <c r="U98" s="5">
        <f>G98+H98+N98-O98-Q98-R98-S98-T98</f>
        <v>1750</v>
      </c>
    </row>
    <row r="99" spans="1:22" x14ac:dyDescent="0.25">
      <c r="A99" s="16" t="s">
        <v>139</v>
      </c>
      <c r="B99" s="16" t="s">
        <v>86</v>
      </c>
      <c r="C99" s="16" t="s">
        <v>222</v>
      </c>
      <c r="D99" s="16"/>
      <c r="E99" s="7">
        <v>15</v>
      </c>
      <c r="F99" s="8">
        <v>43115</v>
      </c>
      <c r="G99" s="9">
        <v>1697.5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1">
        <v>103</v>
      </c>
      <c r="O99" s="12">
        <v>0</v>
      </c>
      <c r="P99" s="13">
        <v>0</v>
      </c>
      <c r="Q99" s="12">
        <v>0</v>
      </c>
      <c r="R99" s="12">
        <v>0</v>
      </c>
      <c r="S99" s="10">
        <v>0</v>
      </c>
      <c r="T99" s="11">
        <v>0</v>
      </c>
      <c r="U99" s="5">
        <f>G99+H99+N99-O99-Q99-R99-S99-T99</f>
        <v>1800.5</v>
      </c>
    </row>
    <row r="100" spans="1:22" x14ac:dyDescent="0.25">
      <c r="A100" s="16" t="s">
        <v>380</v>
      </c>
      <c r="B100" s="16" t="s">
        <v>94</v>
      </c>
      <c r="C100" s="16" t="s">
        <v>381</v>
      </c>
      <c r="D100" s="16"/>
      <c r="E100" s="7">
        <v>15</v>
      </c>
      <c r="F100" s="8">
        <v>43115</v>
      </c>
      <c r="G100" s="9">
        <v>521.5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1">
        <v>178.5</v>
      </c>
      <c r="O100" s="12">
        <v>0</v>
      </c>
      <c r="P100" s="13">
        <v>0</v>
      </c>
      <c r="Q100" s="12">
        <v>0</v>
      </c>
      <c r="R100" s="12">
        <v>0</v>
      </c>
      <c r="S100" s="10">
        <v>0</v>
      </c>
      <c r="T100" s="11">
        <v>0</v>
      </c>
      <c r="U100" s="5">
        <f>G100+H100+N100-O100-Q100-R100-S100-T100</f>
        <v>700</v>
      </c>
    </row>
    <row r="101" spans="1:22" x14ac:dyDescent="0.25">
      <c r="A101" s="16" t="s">
        <v>369</v>
      </c>
      <c r="B101" s="16" t="s">
        <v>84</v>
      </c>
      <c r="C101" s="16" t="s">
        <v>21</v>
      </c>
      <c r="D101" s="16"/>
      <c r="E101" s="7">
        <v>15</v>
      </c>
      <c r="F101" s="8">
        <v>43115</v>
      </c>
      <c r="G101" s="9">
        <v>3821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1">
        <v>0</v>
      </c>
      <c r="O101" s="12">
        <v>0</v>
      </c>
      <c r="P101" s="13">
        <v>0</v>
      </c>
      <c r="Q101" s="12">
        <v>0</v>
      </c>
      <c r="R101" s="12">
        <v>0</v>
      </c>
      <c r="S101" s="10">
        <v>0</v>
      </c>
      <c r="T101" s="11">
        <v>320.5</v>
      </c>
      <c r="U101" s="5">
        <f>G101+H101+N101-O101-Q101-R101-S101-T101</f>
        <v>3500.5</v>
      </c>
    </row>
    <row r="102" spans="1:22" x14ac:dyDescent="0.25">
      <c r="A102" s="16" t="s">
        <v>187</v>
      </c>
      <c r="B102" s="16" t="s">
        <v>126</v>
      </c>
      <c r="C102" s="16" t="s">
        <v>188</v>
      </c>
      <c r="D102" s="16"/>
      <c r="E102" s="7">
        <v>15</v>
      </c>
      <c r="F102" s="8">
        <v>43115</v>
      </c>
      <c r="G102" s="9">
        <v>2508.5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1">
        <v>0</v>
      </c>
      <c r="O102" s="12">
        <v>0</v>
      </c>
      <c r="P102" s="13">
        <v>0</v>
      </c>
      <c r="Q102" s="12">
        <v>0</v>
      </c>
      <c r="R102" s="12">
        <v>0</v>
      </c>
      <c r="S102" s="10">
        <v>0</v>
      </c>
      <c r="T102" s="11">
        <v>8.5</v>
      </c>
      <c r="U102" s="5">
        <f>G102+H102+N102-O102-Q102-R102-S102-T102</f>
        <v>2500</v>
      </c>
    </row>
    <row r="103" spans="1:22" x14ac:dyDescent="0.25">
      <c r="A103" s="16" t="s">
        <v>482</v>
      </c>
      <c r="B103" s="16" t="s">
        <v>483</v>
      </c>
      <c r="C103" s="16" t="s">
        <v>190</v>
      </c>
      <c r="D103" s="16"/>
      <c r="E103" s="7">
        <v>15</v>
      </c>
      <c r="F103" s="8">
        <v>43115</v>
      </c>
      <c r="G103" s="9">
        <v>3110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1">
        <v>0</v>
      </c>
      <c r="O103" s="12">
        <v>0</v>
      </c>
      <c r="P103" s="13">
        <v>0</v>
      </c>
      <c r="Q103" s="12">
        <v>0</v>
      </c>
      <c r="R103" s="12">
        <v>0</v>
      </c>
      <c r="S103" s="10">
        <v>0</v>
      </c>
      <c r="T103" s="11">
        <v>109</v>
      </c>
      <c r="U103" s="5">
        <f>G103+H103+N103-O103-Q103-R103-S103-T103</f>
        <v>3001</v>
      </c>
    </row>
    <row r="104" spans="1:22" x14ac:dyDescent="0.25">
      <c r="A104" s="16" t="s">
        <v>191</v>
      </c>
      <c r="B104" s="16" t="s">
        <v>192</v>
      </c>
      <c r="C104" s="16" t="s">
        <v>40</v>
      </c>
      <c r="D104" s="16"/>
      <c r="E104" s="7">
        <v>15</v>
      </c>
      <c r="F104" s="8">
        <v>43115</v>
      </c>
      <c r="G104" s="9">
        <v>843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1">
        <v>158</v>
      </c>
      <c r="O104" s="12">
        <v>0</v>
      </c>
      <c r="P104" s="13">
        <v>0</v>
      </c>
      <c r="Q104" s="12">
        <v>0</v>
      </c>
      <c r="R104" s="12">
        <v>0</v>
      </c>
      <c r="S104" s="10">
        <v>0</v>
      </c>
      <c r="T104" s="11">
        <v>0</v>
      </c>
      <c r="U104" s="5">
        <f>G104+H104+N104-O104-Q104-R104-S104-T104</f>
        <v>1001</v>
      </c>
    </row>
    <row r="105" spans="1:22" x14ac:dyDescent="0.25">
      <c r="A105" s="16" t="s">
        <v>193</v>
      </c>
      <c r="B105" s="16" t="s">
        <v>80</v>
      </c>
      <c r="C105" s="16" t="s">
        <v>194</v>
      </c>
      <c r="D105" s="16"/>
      <c r="E105" s="7">
        <v>15</v>
      </c>
      <c r="F105" s="8">
        <v>43115</v>
      </c>
      <c r="G105" s="9">
        <v>1056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1">
        <v>144</v>
      </c>
      <c r="O105" s="12">
        <v>0</v>
      </c>
      <c r="P105" s="13">
        <v>0</v>
      </c>
      <c r="Q105" s="12">
        <v>0</v>
      </c>
      <c r="R105" s="12">
        <v>0</v>
      </c>
      <c r="S105" s="10">
        <v>0</v>
      </c>
      <c r="T105" s="11">
        <v>0</v>
      </c>
      <c r="U105" s="5">
        <f>G105+H105+N105-O105-Q105-R105-S105-T105</f>
        <v>1200</v>
      </c>
    </row>
    <row r="106" spans="1:22" x14ac:dyDescent="0.25">
      <c r="A106" s="16" t="s">
        <v>316</v>
      </c>
      <c r="B106" s="16" t="s">
        <v>302</v>
      </c>
      <c r="C106" s="16" t="s">
        <v>272</v>
      </c>
      <c r="D106" s="16"/>
      <c r="E106" s="7">
        <v>15</v>
      </c>
      <c r="F106" s="8">
        <v>43115</v>
      </c>
      <c r="G106" s="9">
        <v>3821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1"/>
      <c r="O106" s="12">
        <v>0</v>
      </c>
      <c r="P106" s="13">
        <v>0</v>
      </c>
      <c r="Q106" s="12">
        <v>0</v>
      </c>
      <c r="R106" s="12">
        <v>0</v>
      </c>
      <c r="S106" s="10">
        <v>0</v>
      </c>
      <c r="T106" s="11">
        <v>320.5</v>
      </c>
      <c r="U106" s="5">
        <f>G106+H106+N106-O106-Q106-R106-S106-T106</f>
        <v>3500.5</v>
      </c>
    </row>
    <row r="107" spans="1:22" x14ac:dyDescent="0.25">
      <c r="A107" s="16" t="s">
        <v>337</v>
      </c>
      <c r="B107" s="16" t="s">
        <v>340</v>
      </c>
      <c r="C107" s="16" t="s">
        <v>341</v>
      </c>
      <c r="D107" s="16"/>
      <c r="E107" s="7">
        <v>15</v>
      </c>
      <c r="F107" s="8">
        <v>43115</v>
      </c>
      <c r="G107" s="9">
        <v>1924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1">
        <v>76.5</v>
      </c>
      <c r="O107" s="12">
        <v>0</v>
      </c>
      <c r="P107" s="13">
        <v>0</v>
      </c>
      <c r="Q107" s="12">
        <v>0</v>
      </c>
      <c r="R107" s="10">
        <v>0</v>
      </c>
      <c r="S107" s="10">
        <v>0</v>
      </c>
      <c r="T107" s="11">
        <v>0</v>
      </c>
      <c r="U107" s="5">
        <f>G107+H107+N107-O107-Q107-R107-S107-T107</f>
        <v>2000.5</v>
      </c>
    </row>
    <row r="108" spans="1:22" x14ac:dyDescent="0.25">
      <c r="A108" s="16" t="s">
        <v>433</v>
      </c>
      <c r="B108" s="16" t="s">
        <v>315</v>
      </c>
      <c r="C108" s="16" t="s">
        <v>105</v>
      </c>
      <c r="D108" s="16"/>
      <c r="E108" s="7">
        <v>15</v>
      </c>
      <c r="F108" s="8">
        <v>43115</v>
      </c>
      <c r="G108" s="9">
        <v>949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1">
        <v>151</v>
      </c>
      <c r="O108" s="12">
        <v>0</v>
      </c>
      <c r="P108" s="13">
        <v>0</v>
      </c>
      <c r="Q108" s="12">
        <v>0</v>
      </c>
      <c r="R108" s="10">
        <v>0</v>
      </c>
      <c r="S108" s="10">
        <v>0</v>
      </c>
      <c r="T108" s="11">
        <v>0</v>
      </c>
      <c r="U108" s="5">
        <f>G108+H108+N108-O108-Q108-R108-S108-T108</f>
        <v>1100</v>
      </c>
      <c r="V108" s="4"/>
    </row>
    <row r="109" spans="1:22" x14ac:dyDescent="0.25">
      <c r="A109" s="16" t="s">
        <v>434</v>
      </c>
      <c r="B109" s="16" t="s">
        <v>30</v>
      </c>
      <c r="C109" s="16" t="s">
        <v>150</v>
      </c>
      <c r="D109" s="16"/>
      <c r="E109" s="7">
        <v>15</v>
      </c>
      <c r="F109" s="8">
        <v>43115</v>
      </c>
      <c r="G109" s="9">
        <v>736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1">
        <v>165</v>
      </c>
      <c r="O109" s="12">
        <v>0</v>
      </c>
      <c r="P109" s="13">
        <v>0</v>
      </c>
      <c r="Q109" s="12">
        <v>0</v>
      </c>
      <c r="R109" s="10">
        <v>0</v>
      </c>
      <c r="S109" s="10">
        <v>0</v>
      </c>
      <c r="T109" s="11">
        <v>0</v>
      </c>
      <c r="U109" s="5">
        <f>G109+H109+N109-O109-Q109-R109-S109-T109</f>
        <v>901</v>
      </c>
    </row>
    <row r="110" spans="1:22" x14ac:dyDescent="0.25">
      <c r="A110" s="21" t="s">
        <v>301</v>
      </c>
      <c r="B110" s="21" t="s">
        <v>267</v>
      </c>
      <c r="C110" s="21" t="s">
        <v>131</v>
      </c>
      <c r="D110" s="21"/>
      <c r="E110" s="7">
        <v>15</v>
      </c>
      <c r="F110" s="8">
        <v>43115</v>
      </c>
      <c r="G110" s="9">
        <v>628.5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171.5</v>
      </c>
      <c r="O110" s="12">
        <v>0</v>
      </c>
      <c r="P110" s="13">
        <v>0</v>
      </c>
      <c r="Q110" s="12">
        <v>0</v>
      </c>
      <c r="R110" s="10">
        <v>0</v>
      </c>
      <c r="S110" s="10">
        <v>0</v>
      </c>
      <c r="T110" s="11">
        <v>0</v>
      </c>
      <c r="U110" s="5">
        <f>G110+H110+N110-O110-Q110-R110-S110-T110</f>
        <v>800</v>
      </c>
    </row>
    <row r="111" spans="1:22" x14ac:dyDescent="0.25">
      <c r="A111" s="21" t="s">
        <v>435</v>
      </c>
      <c r="B111" s="21" t="s">
        <v>436</v>
      </c>
      <c r="C111" s="21" t="s">
        <v>29</v>
      </c>
      <c r="D111" s="21"/>
      <c r="E111" s="7">
        <v>15</v>
      </c>
      <c r="F111" s="8">
        <v>43115</v>
      </c>
      <c r="G111" s="9">
        <v>628.5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v>171.5</v>
      </c>
      <c r="O111" s="12">
        <v>0</v>
      </c>
      <c r="P111" s="13">
        <v>0</v>
      </c>
      <c r="Q111" s="12">
        <v>0</v>
      </c>
      <c r="R111" s="10">
        <v>0</v>
      </c>
      <c r="S111" s="10">
        <v>0</v>
      </c>
      <c r="T111" s="11">
        <v>0</v>
      </c>
      <c r="U111" s="5">
        <f>G111+H111+N111-O111-Q111-R111-S111-T111</f>
        <v>800</v>
      </c>
    </row>
    <row r="112" spans="1:22" x14ac:dyDescent="0.25">
      <c r="A112" s="21" t="s">
        <v>437</v>
      </c>
      <c r="B112" s="21" t="s">
        <v>90</v>
      </c>
      <c r="C112" s="21" t="s">
        <v>32</v>
      </c>
      <c r="D112" s="21"/>
      <c r="E112" s="7">
        <v>15</v>
      </c>
      <c r="F112" s="8">
        <v>43115</v>
      </c>
      <c r="G112" s="9">
        <v>628.5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1">
        <v>171.5</v>
      </c>
      <c r="O112" s="12">
        <v>0</v>
      </c>
      <c r="P112" s="13">
        <v>0</v>
      </c>
      <c r="Q112" s="12">
        <v>0</v>
      </c>
      <c r="R112" s="10">
        <v>0</v>
      </c>
      <c r="S112" s="10">
        <v>0</v>
      </c>
      <c r="T112" s="11">
        <v>0</v>
      </c>
      <c r="U112" s="5">
        <f>G112+H112+N112-O112-Q112-R112-S112-T112</f>
        <v>800</v>
      </c>
    </row>
    <row r="113" spans="1:21" x14ac:dyDescent="0.25">
      <c r="A113" s="16" t="s">
        <v>438</v>
      </c>
      <c r="B113" s="16" t="s">
        <v>30</v>
      </c>
      <c r="C113" s="16" t="s">
        <v>312</v>
      </c>
      <c r="D113" s="16"/>
      <c r="E113" s="7">
        <v>15</v>
      </c>
      <c r="F113" s="8">
        <v>43115</v>
      </c>
      <c r="G113" s="9">
        <v>521.5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1">
        <v>178.5</v>
      </c>
      <c r="O113" s="12">
        <v>0</v>
      </c>
      <c r="P113" s="13">
        <v>0</v>
      </c>
      <c r="Q113" s="12">
        <v>0</v>
      </c>
      <c r="R113" s="10">
        <v>0</v>
      </c>
      <c r="S113" s="10">
        <v>0</v>
      </c>
      <c r="T113" s="11">
        <v>0</v>
      </c>
      <c r="U113" s="5">
        <f>G113+H113+N113-O113-Q113-R113-S113-T113</f>
        <v>700</v>
      </c>
    </row>
    <row r="114" spans="1:21" x14ac:dyDescent="0.25">
      <c r="A114" s="16" t="s">
        <v>285</v>
      </c>
      <c r="B114" s="16" t="s">
        <v>372</v>
      </c>
      <c r="C114" s="16" t="s">
        <v>94</v>
      </c>
      <c r="D114" s="16"/>
      <c r="E114" s="7">
        <v>15</v>
      </c>
      <c r="F114" s="8">
        <v>43115</v>
      </c>
      <c r="G114" s="9">
        <v>736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1">
        <v>165</v>
      </c>
      <c r="O114" s="12">
        <v>0</v>
      </c>
      <c r="P114" s="13">
        <v>0</v>
      </c>
      <c r="Q114" s="12">
        <v>0</v>
      </c>
      <c r="R114" s="10">
        <v>0</v>
      </c>
      <c r="S114" s="10">
        <v>0</v>
      </c>
      <c r="T114" s="11">
        <v>0</v>
      </c>
      <c r="U114" s="5">
        <f>G114+H114+N114-O114-Q114-R114-S114-T114</f>
        <v>901</v>
      </c>
    </row>
    <row r="115" spans="1:21" x14ac:dyDescent="0.25">
      <c r="A115" s="21" t="s">
        <v>439</v>
      </c>
      <c r="B115" s="21" t="s">
        <v>84</v>
      </c>
      <c r="C115" s="21" t="s">
        <v>440</v>
      </c>
      <c r="D115" s="21"/>
      <c r="E115" s="7">
        <v>15</v>
      </c>
      <c r="F115" s="8">
        <v>43115</v>
      </c>
      <c r="G115" s="9">
        <v>2508.5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v>0</v>
      </c>
      <c r="O115" s="12">
        <v>0</v>
      </c>
      <c r="P115" s="13">
        <v>0</v>
      </c>
      <c r="Q115" s="12">
        <v>0</v>
      </c>
      <c r="R115" s="10">
        <v>0</v>
      </c>
      <c r="S115" s="10">
        <v>0</v>
      </c>
      <c r="T115" s="11">
        <v>8.5</v>
      </c>
      <c r="U115" s="5">
        <f>G115+H115+N115-O115-Q115-R115-S115-T115</f>
        <v>2500</v>
      </c>
    </row>
    <row r="116" spans="1:21" x14ac:dyDescent="0.25">
      <c r="A116" s="21" t="s">
        <v>199</v>
      </c>
      <c r="B116" s="21" t="s">
        <v>194</v>
      </c>
      <c r="C116" s="21" t="s">
        <v>110</v>
      </c>
      <c r="D116" s="21"/>
      <c r="E116" s="7">
        <v>15</v>
      </c>
      <c r="F116" s="8">
        <v>43115</v>
      </c>
      <c r="G116" s="9">
        <v>308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1">
        <v>192</v>
      </c>
      <c r="O116" s="12">
        <v>0</v>
      </c>
      <c r="P116" s="13">
        <v>0</v>
      </c>
      <c r="Q116" s="12">
        <v>0</v>
      </c>
      <c r="R116" s="10">
        <v>0</v>
      </c>
      <c r="S116" s="10">
        <v>0</v>
      </c>
      <c r="T116" s="11">
        <v>0</v>
      </c>
      <c r="U116" s="5">
        <f>G116+H116+N116-O116-Q116-R116-S116-T116</f>
        <v>500</v>
      </c>
    </row>
    <row r="117" spans="1:21" x14ac:dyDescent="0.25">
      <c r="A117" s="21" t="s">
        <v>199</v>
      </c>
      <c r="B117" s="21" t="s">
        <v>140</v>
      </c>
      <c r="C117" s="21" t="s">
        <v>112</v>
      </c>
      <c r="D117" s="21"/>
      <c r="E117" s="7">
        <v>15</v>
      </c>
      <c r="F117" s="8">
        <v>43115</v>
      </c>
      <c r="G117" s="9">
        <v>521.5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1">
        <v>178.5</v>
      </c>
      <c r="O117" s="12">
        <v>0</v>
      </c>
      <c r="P117" s="13">
        <v>0</v>
      </c>
      <c r="Q117" s="12">
        <v>0</v>
      </c>
      <c r="R117" s="10">
        <v>0</v>
      </c>
      <c r="S117" s="10">
        <v>0</v>
      </c>
      <c r="T117" s="11">
        <v>0</v>
      </c>
      <c r="U117" s="5">
        <f>G117+H117+N117-O117-Q117-R117-S117-T117</f>
        <v>700</v>
      </c>
    </row>
    <row r="118" spans="1:21" x14ac:dyDescent="0.25">
      <c r="A118" s="21" t="s">
        <v>137</v>
      </c>
      <c r="B118" s="21" t="s">
        <v>194</v>
      </c>
      <c r="C118" s="21" t="s">
        <v>200</v>
      </c>
      <c r="D118" s="21"/>
      <c r="E118" s="7">
        <v>15</v>
      </c>
      <c r="F118" s="8">
        <v>43115</v>
      </c>
      <c r="G118" s="9">
        <v>362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1">
        <v>188.5</v>
      </c>
      <c r="O118" s="12">
        <v>0</v>
      </c>
      <c r="P118" s="13">
        <v>0</v>
      </c>
      <c r="Q118" s="12">
        <v>0</v>
      </c>
      <c r="R118" s="10">
        <v>0</v>
      </c>
      <c r="S118" s="10">
        <v>0</v>
      </c>
      <c r="T118" s="11">
        <v>0</v>
      </c>
      <c r="U118" s="5">
        <f>G118+H118+N118-O118-Q118-R118-S118-T118</f>
        <v>550.5</v>
      </c>
    </row>
    <row r="119" spans="1:21" x14ac:dyDescent="0.25">
      <c r="A119" s="21" t="s">
        <v>201</v>
      </c>
      <c r="B119" s="21" t="s">
        <v>117</v>
      </c>
      <c r="C119" s="21" t="s">
        <v>59</v>
      </c>
      <c r="D119" s="21"/>
      <c r="E119" s="7">
        <v>15</v>
      </c>
      <c r="F119" s="8">
        <v>43115</v>
      </c>
      <c r="G119" s="9">
        <v>736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1">
        <v>165</v>
      </c>
      <c r="O119" s="12">
        <v>0</v>
      </c>
      <c r="P119" s="13">
        <v>0</v>
      </c>
      <c r="Q119" s="12">
        <v>0</v>
      </c>
      <c r="R119" s="10">
        <v>0</v>
      </c>
      <c r="S119" s="10">
        <v>0</v>
      </c>
      <c r="T119" s="11">
        <v>0</v>
      </c>
      <c r="U119" s="5">
        <f>G119+H119+N119-O119-Q119-R119-S119-T119</f>
        <v>901</v>
      </c>
    </row>
    <row r="120" spans="1:21" x14ac:dyDescent="0.25">
      <c r="A120" s="21" t="s">
        <v>125</v>
      </c>
      <c r="B120" s="21" t="s">
        <v>194</v>
      </c>
      <c r="C120" s="21" t="s">
        <v>39</v>
      </c>
      <c r="D120" s="21"/>
      <c r="E120" s="7">
        <v>15</v>
      </c>
      <c r="F120" s="8">
        <v>43115</v>
      </c>
      <c r="G120" s="9">
        <v>575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1">
        <v>175</v>
      </c>
      <c r="O120" s="12">
        <v>0</v>
      </c>
      <c r="P120" s="13">
        <v>0</v>
      </c>
      <c r="Q120" s="12">
        <v>0</v>
      </c>
      <c r="R120" s="10">
        <v>0</v>
      </c>
      <c r="S120" s="10">
        <v>0</v>
      </c>
      <c r="T120" s="11">
        <v>0</v>
      </c>
      <c r="U120" s="5">
        <f>G120+H120+N120-O120-Q120-R120-S120-T120</f>
        <v>750</v>
      </c>
    </row>
    <row r="121" spans="1:21" x14ac:dyDescent="0.25">
      <c r="A121" s="21" t="s">
        <v>202</v>
      </c>
      <c r="B121" s="21" t="s">
        <v>203</v>
      </c>
      <c r="C121" s="21" t="s">
        <v>97</v>
      </c>
      <c r="D121" s="21"/>
      <c r="E121" s="7">
        <v>15</v>
      </c>
      <c r="F121" s="8">
        <v>43115</v>
      </c>
      <c r="G121" s="9">
        <v>415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1">
        <v>185.5</v>
      </c>
      <c r="O121" s="12">
        <v>0</v>
      </c>
      <c r="P121" s="13">
        <v>0</v>
      </c>
      <c r="Q121" s="12">
        <v>0</v>
      </c>
      <c r="R121" s="10">
        <v>0</v>
      </c>
      <c r="S121" s="10">
        <v>0</v>
      </c>
      <c r="T121" s="11">
        <v>0</v>
      </c>
      <c r="U121" s="5">
        <f>G121+H121+N121-O121-Q121-R121-S121-T121</f>
        <v>600.5</v>
      </c>
    </row>
    <row r="122" spans="1:21" x14ac:dyDescent="0.25">
      <c r="A122" s="21" t="s">
        <v>204</v>
      </c>
      <c r="B122" s="21" t="s">
        <v>90</v>
      </c>
      <c r="C122" s="21" t="s">
        <v>90</v>
      </c>
      <c r="D122" s="21"/>
      <c r="E122" s="7">
        <v>15</v>
      </c>
      <c r="F122" s="8">
        <v>43115</v>
      </c>
      <c r="G122" s="9">
        <v>950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1">
        <v>151</v>
      </c>
      <c r="O122" s="12">
        <v>0</v>
      </c>
      <c r="P122" s="13">
        <v>0</v>
      </c>
      <c r="Q122" s="12">
        <v>0</v>
      </c>
      <c r="R122" s="10">
        <v>0</v>
      </c>
      <c r="S122" s="10">
        <v>0</v>
      </c>
      <c r="T122" s="11">
        <v>0</v>
      </c>
      <c r="U122" s="5">
        <f>G122+H122+N122-O122-Q122-R122-S122-T122</f>
        <v>1101</v>
      </c>
    </row>
    <row r="123" spans="1:21" x14ac:dyDescent="0.25">
      <c r="A123" s="21" t="s">
        <v>205</v>
      </c>
      <c r="B123" s="21" t="s">
        <v>206</v>
      </c>
      <c r="C123" s="21" t="s">
        <v>40</v>
      </c>
      <c r="D123" s="21"/>
      <c r="E123" s="7">
        <v>15</v>
      </c>
      <c r="F123" s="8">
        <v>43115</v>
      </c>
      <c r="G123" s="9">
        <v>308.5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1">
        <v>192</v>
      </c>
      <c r="O123" s="12">
        <v>0</v>
      </c>
      <c r="P123" s="13">
        <v>0</v>
      </c>
      <c r="Q123" s="12">
        <v>0</v>
      </c>
      <c r="R123" s="10">
        <v>0</v>
      </c>
      <c r="S123" s="10">
        <v>0</v>
      </c>
      <c r="T123" s="11">
        <v>0</v>
      </c>
      <c r="U123" s="5">
        <f>G123+H123+N123-O123-Q123-R123-S123-T123</f>
        <v>500.5</v>
      </c>
    </row>
    <row r="124" spans="1:21" x14ac:dyDescent="0.25">
      <c r="A124" s="21" t="s">
        <v>207</v>
      </c>
      <c r="B124" s="21" t="s">
        <v>208</v>
      </c>
      <c r="C124" s="21" t="s">
        <v>209</v>
      </c>
      <c r="D124" s="21"/>
      <c r="E124" s="7">
        <v>15</v>
      </c>
      <c r="F124" s="8">
        <v>43115</v>
      </c>
      <c r="G124" s="9">
        <v>521.5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1">
        <v>178.5</v>
      </c>
      <c r="O124" s="12">
        <v>0</v>
      </c>
      <c r="P124" s="13">
        <v>0</v>
      </c>
      <c r="Q124" s="12">
        <v>0</v>
      </c>
      <c r="R124" s="10">
        <v>0</v>
      </c>
      <c r="S124" s="10">
        <v>0</v>
      </c>
      <c r="T124" s="11">
        <v>0</v>
      </c>
      <c r="U124" s="5">
        <f>G124+H124+N124-O124-Q124-R124-S124-T124</f>
        <v>700</v>
      </c>
    </row>
    <row r="125" spans="1:21" x14ac:dyDescent="0.25">
      <c r="A125" s="16" t="s">
        <v>210</v>
      </c>
      <c r="B125" s="16" t="s">
        <v>30</v>
      </c>
      <c r="C125" s="16" t="s">
        <v>194</v>
      </c>
      <c r="D125" s="16"/>
      <c r="E125" s="7">
        <v>15</v>
      </c>
      <c r="F125" s="8">
        <v>43115</v>
      </c>
      <c r="G125" s="9">
        <v>308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1">
        <v>192</v>
      </c>
      <c r="O125" s="12">
        <v>0</v>
      </c>
      <c r="P125" s="13">
        <v>0</v>
      </c>
      <c r="Q125" s="12">
        <v>0</v>
      </c>
      <c r="R125" s="10">
        <v>0</v>
      </c>
      <c r="S125" s="10">
        <v>0</v>
      </c>
      <c r="T125" s="11">
        <v>0</v>
      </c>
      <c r="U125" s="5">
        <f>G125+H125+N125-O125-Q125-R125-S125-T125</f>
        <v>500</v>
      </c>
    </row>
    <row r="126" spans="1:21" x14ac:dyDescent="0.25">
      <c r="A126" s="16" t="s">
        <v>211</v>
      </c>
      <c r="B126" s="16" t="s">
        <v>124</v>
      </c>
      <c r="C126" s="16" t="s">
        <v>97</v>
      </c>
      <c r="D126" s="16"/>
      <c r="E126" s="7">
        <v>15</v>
      </c>
      <c r="F126" s="8">
        <v>43115</v>
      </c>
      <c r="G126" s="9">
        <v>308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1">
        <v>192</v>
      </c>
      <c r="O126" s="12">
        <v>0</v>
      </c>
      <c r="P126" s="13">
        <v>0</v>
      </c>
      <c r="Q126" s="12">
        <v>0</v>
      </c>
      <c r="R126" s="10">
        <v>0</v>
      </c>
      <c r="S126" s="10">
        <v>0</v>
      </c>
      <c r="T126" s="11">
        <v>0</v>
      </c>
      <c r="U126" s="5">
        <f>G126+H126+N126-O126-Q126-R126-S126-T126</f>
        <v>500</v>
      </c>
    </row>
    <row r="127" spans="1:21" x14ac:dyDescent="0.25">
      <c r="A127" s="16" t="s">
        <v>212</v>
      </c>
      <c r="B127" s="16" t="s">
        <v>57</v>
      </c>
      <c r="C127" s="16" t="s">
        <v>97</v>
      </c>
      <c r="D127" s="16"/>
      <c r="E127" s="7">
        <v>15</v>
      </c>
      <c r="F127" s="8">
        <v>43115</v>
      </c>
      <c r="G127" s="9">
        <v>308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1">
        <v>192</v>
      </c>
      <c r="O127" s="12">
        <v>0</v>
      </c>
      <c r="P127" s="13">
        <v>0</v>
      </c>
      <c r="Q127" s="12">
        <v>0</v>
      </c>
      <c r="R127" s="10">
        <v>0</v>
      </c>
      <c r="S127" s="10">
        <v>0</v>
      </c>
      <c r="T127" s="11">
        <v>0</v>
      </c>
      <c r="U127" s="5">
        <f>G127+H127+N127-O127-Q127-R127-S127-T127</f>
        <v>500</v>
      </c>
    </row>
    <row r="128" spans="1:21" x14ac:dyDescent="0.25">
      <c r="A128" s="16" t="s">
        <v>213</v>
      </c>
      <c r="B128" s="16" t="s">
        <v>97</v>
      </c>
      <c r="C128" s="16" t="s">
        <v>214</v>
      </c>
      <c r="D128" s="16"/>
      <c r="E128" s="7">
        <v>15</v>
      </c>
      <c r="F128" s="8">
        <v>43115</v>
      </c>
      <c r="G128" s="9">
        <v>308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1">
        <v>192</v>
      </c>
      <c r="O128" s="12">
        <v>0</v>
      </c>
      <c r="P128" s="13">
        <v>0</v>
      </c>
      <c r="Q128" s="12">
        <v>0</v>
      </c>
      <c r="R128" s="10">
        <v>0</v>
      </c>
      <c r="S128" s="10">
        <v>0</v>
      </c>
      <c r="T128" s="11">
        <v>0</v>
      </c>
      <c r="U128" s="5">
        <f>G128+H128+N128-O128-Q128-R128-S128-T128</f>
        <v>500</v>
      </c>
    </row>
    <row r="129" spans="1:21" x14ac:dyDescent="0.25">
      <c r="A129" s="16" t="s">
        <v>28</v>
      </c>
      <c r="B129" s="16" t="s">
        <v>73</v>
      </c>
      <c r="C129" s="16" t="s">
        <v>109</v>
      </c>
      <c r="D129" s="16"/>
      <c r="E129" s="7">
        <v>15</v>
      </c>
      <c r="F129" s="8">
        <v>43115</v>
      </c>
      <c r="G129" s="9">
        <v>308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1">
        <v>192</v>
      </c>
      <c r="O129" s="12">
        <v>0</v>
      </c>
      <c r="P129" s="13">
        <v>0</v>
      </c>
      <c r="Q129" s="12">
        <v>0</v>
      </c>
      <c r="R129" s="10">
        <v>0</v>
      </c>
      <c r="S129" s="10">
        <v>0</v>
      </c>
      <c r="T129" s="11">
        <v>0</v>
      </c>
      <c r="U129" s="5">
        <f>G129+H129+N129-O129-Q129-R129-S129-T129</f>
        <v>500</v>
      </c>
    </row>
    <row r="130" spans="1:21" x14ac:dyDescent="0.25">
      <c r="A130" s="16" t="s">
        <v>154</v>
      </c>
      <c r="B130" s="16" t="s">
        <v>124</v>
      </c>
      <c r="C130" s="16" t="s">
        <v>97</v>
      </c>
      <c r="D130" s="16"/>
      <c r="E130" s="7">
        <v>15</v>
      </c>
      <c r="F130" s="8">
        <v>43115</v>
      </c>
      <c r="G130" s="9">
        <v>308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>
        <v>192</v>
      </c>
      <c r="O130" s="12">
        <v>0</v>
      </c>
      <c r="P130" s="13">
        <v>0</v>
      </c>
      <c r="Q130" s="12">
        <v>0</v>
      </c>
      <c r="R130" s="10">
        <v>0</v>
      </c>
      <c r="S130" s="10">
        <v>0</v>
      </c>
      <c r="T130" s="11">
        <v>0</v>
      </c>
      <c r="U130" s="5">
        <f>G130+H130+N130-O130-Q130-R130-S130-T130</f>
        <v>500</v>
      </c>
    </row>
    <row r="131" spans="1:21" x14ac:dyDescent="0.25">
      <c r="A131" s="16" t="s">
        <v>119</v>
      </c>
      <c r="B131" s="16" t="s">
        <v>80</v>
      </c>
      <c r="C131" s="16" t="s">
        <v>45</v>
      </c>
      <c r="D131" s="16"/>
      <c r="E131" s="7">
        <v>15</v>
      </c>
      <c r="F131" s="8">
        <v>43115</v>
      </c>
      <c r="G131" s="9">
        <v>308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v>192</v>
      </c>
      <c r="O131" s="12">
        <v>0</v>
      </c>
      <c r="P131" s="13">
        <v>0</v>
      </c>
      <c r="Q131" s="12">
        <v>0</v>
      </c>
      <c r="R131" s="10">
        <v>0</v>
      </c>
      <c r="S131" s="10">
        <v>0</v>
      </c>
      <c r="T131" s="11">
        <v>0</v>
      </c>
      <c r="U131" s="5">
        <f>G131+H131+N131-O131-Q131-R131-S131-T131</f>
        <v>500</v>
      </c>
    </row>
    <row r="132" spans="1:21" x14ac:dyDescent="0.25">
      <c r="A132" s="16" t="s">
        <v>215</v>
      </c>
      <c r="B132" s="16" t="s">
        <v>115</v>
      </c>
      <c r="C132" s="16" t="s">
        <v>130</v>
      </c>
      <c r="D132" s="16"/>
      <c r="E132" s="7">
        <v>15</v>
      </c>
      <c r="F132" s="8">
        <v>43115</v>
      </c>
      <c r="G132" s="9">
        <v>308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1">
        <v>192</v>
      </c>
      <c r="O132" s="12">
        <v>0</v>
      </c>
      <c r="P132" s="13">
        <v>0</v>
      </c>
      <c r="Q132" s="12">
        <v>0</v>
      </c>
      <c r="R132" s="10">
        <v>0</v>
      </c>
      <c r="S132" s="10">
        <v>0</v>
      </c>
      <c r="T132" s="11">
        <v>0</v>
      </c>
      <c r="U132" s="5">
        <f>G132+H132+N132-O132-Q132-R132-S132-T132</f>
        <v>500</v>
      </c>
    </row>
    <row r="133" spans="1:21" x14ac:dyDescent="0.25">
      <c r="A133" s="16" t="s">
        <v>216</v>
      </c>
      <c r="B133" s="16" t="s">
        <v>92</v>
      </c>
      <c r="C133" s="16" t="s">
        <v>52</v>
      </c>
      <c r="D133" s="16"/>
      <c r="E133" s="7">
        <v>15</v>
      </c>
      <c r="F133" s="8">
        <v>43115</v>
      </c>
      <c r="G133" s="9">
        <v>308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1">
        <v>192</v>
      </c>
      <c r="O133" s="12">
        <v>0</v>
      </c>
      <c r="P133" s="13">
        <v>0</v>
      </c>
      <c r="Q133" s="12">
        <v>0</v>
      </c>
      <c r="R133" s="10">
        <v>0</v>
      </c>
      <c r="S133" s="10">
        <v>0</v>
      </c>
      <c r="T133" s="11">
        <v>0</v>
      </c>
      <c r="U133" s="5">
        <f>G133+H133+N133-O133-Q133-R133-S133-T133</f>
        <v>500</v>
      </c>
    </row>
    <row r="134" spans="1:21" x14ac:dyDescent="0.25">
      <c r="A134" s="16" t="s">
        <v>217</v>
      </c>
      <c r="B134" s="16" t="s">
        <v>121</v>
      </c>
      <c r="C134" s="16" t="s">
        <v>121</v>
      </c>
      <c r="D134" s="16"/>
      <c r="E134" s="7">
        <v>15</v>
      </c>
      <c r="F134" s="8">
        <v>43115</v>
      </c>
      <c r="G134" s="9">
        <v>361.5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1">
        <v>188.5</v>
      </c>
      <c r="O134" s="12">
        <v>0</v>
      </c>
      <c r="P134" s="13">
        <v>0</v>
      </c>
      <c r="Q134" s="12">
        <v>0</v>
      </c>
      <c r="R134" s="10">
        <v>0</v>
      </c>
      <c r="S134" s="10">
        <v>0</v>
      </c>
      <c r="T134" s="11">
        <v>0</v>
      </c>
      <c r="U134" s="5">
        <f>G134+H134+N134-O134-Q134-R134-S134-T134</f>
        <v>550</v>
      </c>
    </row>
    <row r="135" spans="1:21" x14ac:dyDescent="0.25">
      <c r="A135" s="16" t="s">
        <v>218</v>
      </c>
      <c r="B135" s="16" t="s">
        <v>32</v>
      </c>
      <c r="C135" s="16" t="s">
        <v>52</v>
      </c>
      <c r="D135" s="16"/>
      <c r="E135" s="7">
        <v>15</v>
      </c>
      <c r="F135" s="8">
        <v>43115</v>
      </c>
      <c r="G135" s="9">
        <v>308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1">
        <v>192</v>
      </c>
      <c r="O135" s="12">
        <v>0</v>
      </c>
      <c r="P135" s="13">
        <v>0</v>
      </c>
      <c r="Q135" s="12">
        <v>0</v>
      </c>
      <c r="R135" s="10">
        <v>0</v>
      </c>
      <c r="S135" s="10">
        <v>0</v>
      </c>
      <c r="T135" s="11">
        <v>0</v>
      </c>
      <c r="U135" s="5">
        <f>G135+H135+N135-O135-Q135-R135-S135-T135</f>
        <v>500</v>
      </c>
    </row>
    <row r="136" spans="1:21" x14ac:dyDescent="0.25">
      <c r="A136" s="16" t="s">
        <v>219</v>
      </c>
      <c r="B136" s="16" t="s">
        <v>220</v>
      </c>
      <c r="C136" s="16" t="s">
        <v>221</v>
      </c>
      <c r="D136" s="16"/>
      <c r="E136" s="7">
        <v>15</v>
      </c>
      <c r="F136" s="8">
        <v>43115</v>
      </c>
      <c r="G136" s="9">
        <v>308.5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1">
        <v>192</v>
      </c>
      <c r="O136" s="12">
        <v>0</v>
      </c>
      <c r="P136" s="13">
        <v>0</v>
      </c>
      <c r="Q136" s="12">
        <v>0</v>
      </c>
      <c r="R136" s="10">
        <v>0</v>
      </c>
      <c r="S136" s="10">
        <v>0</v>
      </c>
      <c r="T136" s="11">
        <v>0</v>
      </c>
      <c r="U136" s="5">
        <f>G136+H136+N136-O136-Q136-R136-S136-T136</f>
        <v>500.5</v>
      </c>
    </row>
    <row r="137" spans="1:21" x14ac:dyDescent="0.25">
      <c r="A137" s="16" t="s">
        <v>120</v>
      </c>
      <c r="B137" s="16" t="s">
        <v>45</v>
      </c>
      <c r="C137" s="16" t="s">
        <v>222</v>
      </c>
      <c r="D137" s="16"/>
      <c r="E137" s="7">
        <v>15</v>
      </c>
      <c r="F137" s="8">
        <v>43115</v>
      </c>
      <c r="G137" s="9">
        <v>750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1">
        <v>164</v>
      </c>
      <c r="O137" s="12">
        <v>0</v>
      </c>
      <c r="P137" s="13">
        <v>0</v>
      </c>
      <c r="Q137" s="12">
        <v>0</v>
      </c>
      <c r="R137" s="10">
        <v>0</v>
      </c>
      <c r="S137" s="10">
        <v>0</v>
      </c>
      <c r="T137" s="11">
        <v>0</v>
      </c>
      <c r="U137" s="5">
        <f>G137+H137+N137-O137-Q137-R137-S137-T137</f>
        <v>914</v>
      </c>
    </row>
    <row r="138" spans="1:21" x14ac:dyDescent="0.25">
      <c r="A138" s="16" t="s">
        <v>223</v>
      </c>
      <c r="B138" s="16" t="s">
        <v>45</v>
      </c>
      <c r="C138" s="16" t="s">
        <v>222</v>
      </c>
      <c r="D138" s="16"/>
      <c r="E138" s="7">
        <v>15</v>
      </c>
      <c r="F138" s="8">
        <v>43115</v>
      </c>
      <c r="G138" s="9">
        <v>308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1">
        <v>192</v>
      </c>
      <c r="O138" s="12">
        <v>0</v>
      </c>
      <c r="P138" s="13">
        <v>0</v>
      </c>
      <c r="Q138" s="12">
        <v>0</v>
      </c>
      <c r="R138" s="10">
        <v>0</v>
      </c>
      <c r="S138" s="10">
        <v>0</v>
      </c>
      <c r="T138" s="11">
        <v>0</v>
      </c>
      <c r="U138" s="5">
        <f>G138+H138+N138-O138-Q138-R138-S138-T138</f>
        <v>500</v>
      </c>
    </row>
    <row r="139" spans="1:21" x14ac:dyDescent="0.25">
      <c r="A139" s="16" t="s">
        <v>114</v>
      </c>
      <c r="B139" s="16" t="s">
        <v>32</v>
      </c>
      <c r="C139" s="16" t="s">
        <v>45</v>
      </c>
      <c r="D139" s="16"/>
      <c r="E139" s="7">
        <v>15</v>
      </c>
      <c r="F139" s="8">
        <v>43115</v>
      </c>
      <c r="G139" s="9">
        <v>308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1">
        <v>192</v>
      </c>
      <c r="O139" s="12">
        <v>0</v>
      </c>
      <c r="P139" s="13">
        <v>0</v>
      </c>
      <c r="Q139" s="12">
        <v>0</v>
      </c>
      <c r="R139" s="10">
        <v>0</v>
      </c>
      <c r="S139" s="10">
        <v>0</v>
      </c>
      <c r="T139" s="11">
        <v>0</v>
      </c>
      <c r="U139" s="5">
        <f>G139+H139+N139-O139-Q139-R139-S139-T139</f>
        <v>500</v>
      </c>
    </row>
    <row r="140" spans="1:21" x14ac:dyDescent="0.25">
      <c r="A140" s="16" t="s">
        <v>224</v>
      </c>
      <c r="B140" s="16" t="s">
        <v>225</v>
      </c>
      <c r="C140" s="16" t="s">
        <v>226</v>
      </c>
      <c r="D140" s="16"/>
      <c r="E140" s="7">
        <v>15</v>
      </c>
      <c r="F140" s="8">
        <v>43115</v>
      </c>
      <c r="G140" s="9">
        <v>308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1">
        <v>192</v>
      </c>
      <c r="O140" s="12">
        <v>0</v>
      </c>
      <c r="P140" s="13">
        <v>0</v>
      </c>
      <c r="Q140" s="12">
        <v>0</v>
      </c>
      <c r="R140" s="10">
        <v>0</v>
      </c>
      <c r="S140" s="10">
        <v>0</v>
      </c>
      <c r="T140" s="11">
        <v>0</v>
      </c>
      <c r="U140" s="5">
        <f>G140+H140+N140-O140-Q140-R140-S140-T140</f>
        <v>500</v>
      </c>
    </row>
    <row r="141" spans="1:21" x14ac:dyDescent="0.25">
      <c r="A141" s="16" t="s">
        <v>227</v>
      </c>
      <c r="B141" s="16" t="s">
        <v>38</v>
      </c>
      <c r="C141" s="16" t="s">
        <v>225</v>
      </c>
      <c r="D141" s="16"/>
      <c r="E141" s="7">
        <v>15</v>
      </c>
      <c r="F141" s="8">
        <v>43115</v>
      </c>
      <c r="G141" s="9">
        <v>308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1">
        <v>192</v>
      </c>
      <c r="O141" s="12">
        <v>0</v>
      </c>
      <c r="P141" s="13">
        <v>0</v>
      </c>
      <c r="Q141" s="12">
        <v>0</v>
      </c>
      <c r="R141" s="10">
        <v>0</v>
      </c>
      <c r="S141" s="10">
        <v>0</v>
      </c>
      <c r="T141" s="11">
        <v>0</v>
      </c>
      <c r="U141" s="5">
        <f>G141+H141+N141-O141-Q141-R141-S141-T141</f>
        <v>500</v>
      </c>
    </row>
    <row r="142" spans="1:21" x14ac:dyDescent="0.25">
      <c r="A142" s="16" t="s">
        <v>228</v>
      </c>
      <c r="B142" s="16" t="s">
        <v>229</v>
      </c>
      <c r="C142" s="16" t="s">
        <v>230</v>
      </c>
      <c r="D142" s="16"/>
      <c r="E142" s="7">
        <v>15</v>
      </c>
      <c r="F142" s="8">
        <v>43115</v>
      </c>
      <c r="G142" s="9">
        <v>308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1">
        <v>192</v>
      </c>
      <c r="O142" s="12">
        <v>0</v>
      </c>
      <c r="P142" s="13">
        <v>0</v>
      </c>
      <c r="Q142" s="12">
        <v>0</v>
      </c>
      <c r="R142" s="10">
        <v>0</v>
      </c>
      <c r="S142" s="10">
        <v>0</v>
      </c>
      <c r="T142" s="11">
        <v>0</v>
      </c>
      <c r="U142" s="5">
        <f>G142+H142+N142-O142-Q142-R142-S142-T142</f>
        <v>500</v>
      </c>
    </row>
    <row r="143" spans="1:21" x14ac:dyDescent="0.25">
      <c r="A143" s="16" t="s">
        <v>231</v>
      </c>
      <c r="B143" s="16" t="s">
        <v>229</v>
      </c>
      <c r="C143" s="16" t="s">
        <v>230</v>
      </c>
      <c r="D143" s="16"/>
      <c r="E143" s="7">
        <v>15</v>
      </c>
      <c r="F143" s="8">
        <v>43115</v>
      </c>
      <c r="G143" s="9">
        <v>308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1">
        <v>192</v>
      </c>
      <c r="O143" s="12">
        <v>0</v>
      </c>
      <c r="P143" s="13">
        <v>0</v>
      </c>
      <c r="Q143" s="12">
        <v>0</v>
      </c>
      <c r="R143" s="10">
        <v>0</v>
      </c>
      <c r="S143" s="10">
        <v>0</v>
      </c>
      <c r="T143" s="11">
        <v>0</v>
      </c>
      <c r="U143" s="5">
        <f>G143+H143+N143-O143-Q143-R143-S143-T143</f>
        <v>500</v>
      </c>
    </row>
    <row r="144" spans="1:21" x14ac:dyDescent="0.25">
      <c r="A144" s="16" t="s">
        <v>232</v>
      </c>
      <c r="B144" s="16" t="s">
        <v>194</v>
      </c>
      <c r="C144" s="16" t="s">
        <v>38</v>
      </c>
      <c r="D144" s="16"/>
      <c r="E144" s="7">
        <v>15</v>
      </c>
      <c r="F144" s="8">
        <v>43115</v>
      </c>
      <c r="G144" s="9">
        <v>308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1">
        <v>192</v>
      </c>
      <c r="O144" s="12">
        <v>0</v>
      </c>
      <c r="P144" s="13">
        <v>0</v>
      </c>
      <c r="Q144" s="12">
        <v>0</v>
      </c>
      <c r="R144" s="10">
        <v>0</v>
      </c>
      <c r="S144" s="10">
        <v>0</v>
      </c>
      <c r="T144" s="11">
        <v>0</v>
      </c>
      <c r="U144" s="5">
        <f>G144+H144+N144-O144-Q144-R144-S144-T144</f>
        <v>500</v>
      </c>
    </row>
    <row r="145" spans="1:21" x14ac:dyDescent="0.25">
      <c r="A145" s="16" t="s">
        <v>233</v>
      </c>
      <c r="B145" s="16" t="s">
        <v>194</v>
      </c>
      <c r="C145" s="16" t="s">
        <v>38</v>
      </c>
      <c r="D145" s="16"/>
      <c r="E145" s="7">
        <v>15</v>
      </c>
      <c r="F145" s="8">
        <v>43115</v>
      </c>
      <c r="G145" s="9">
        <v>308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1">
        <v>192</v>
      </c>
      <c r="O145" s="12">
        <v>0</v>
      </c>
      <c r="P145" s="13">
        <v>0</v>
      </c>
      <c r="Q145" s="12">
        <v>0</v>
      </c>
      <c r="R145" s="10">
        <v>0</v>
      </c>
      <c r="S145" s="10">
        <v>0</v>
      </c>
      <c r="T145" s="11">
        <v>0</v>
      </c>
      <c r="U145" s="5">
        <f>G145+H145+N145-O145-Q145-R145-S145-T145</f>
        <v>500</v>
      </c>
    </row>
    <row r="146" spans="1:21" x14ac:dyDescent="0.25">
      <c r="A146" s="16" t="s">
        <v>234</v>
      </c>
      <c r="B146" s="16" t="s">
        <v>95</v>
      </c>
      <c r="C146" s="16" t="s">
        <v>40</v>
      </c>
      <c r="D146" s="16"/>
      <c r="E146" s="7">
        <v>15</v>
      </c>
      <c r="F146" s="8">
        <v>43115</v>
      </c>
      <c r="G146" s="9">
        <v>308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1">
        <v>192</v>
      </c>
      <c r="O146" s="12">
        <v>0</v>
      </c>
      <c r="P146" s="13">
        <v>0</v>
      </c>
      <c r="Q146" s="12">
        <v>0</v>
      </c>
      <c r="R146" s="10">
        <v>0</v>
      </c>
      <c r="S146" s="10">
        <v>0</v>
      </c>
      <c r="T146" s="11">
        <v>0</v>
      </c>
      <c r="U146" s="5">
        <f>G146+H146+N146-O146-Q146-R146-S146-T146</f>
        <v>500</v>
      </c>
    </row>
    <row r="147" spans="1:21" x14ac:dyDescent="0.25">
      <c r="A147" s="16" t="s">
        <v>235</v>
      </c>
      <c r="B147" s="16" t="s">
        <v>57</v>
      </c>
      <c r="C147" s="16" t="s">
        <v>157</v>
      </c>
      <c r="D147" s="16"/>
      <c r="E147" s="7">
        <v>15</v>
      </c>
      <c r="F147" s="8">
        <v>43115</v>
      </c>
      <c r="G147" s="9">
        <v>308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1">
        <v>192</v>
      </c>
      <c r="O147" s="12">
        <v>0</v>
      </c>
      <c r="P147" s="13">
        <v>0</v>
      </c>
      <c r="Q147" s="12">
        <v>0</v>
      </c>
      <c r="R147" s="10">
        <v>0</v>
      </c>
      <c r="S147" s="10">
        <v>0</v>
      </c>
      <c r="T147" s="11">
        <v>0</v>
      </c>
      <c r="U147" s="5">
        <f t="shared" ref="U147:U197" si="3">G147+H147+N147-O147-Q147-R147-S147-T147</f>
        <v>500</v>
      </c>
    </row>
    <row r="148" spans="1:21" x14ac:dyDescent="0.25">
      <c r="A148" s="16" t="s">
        <v>93</v>
      </c>
      <c r="B148" s="16" t="s">
        <v>45</v>
      </c>
      <c r="C148" s="16" t="s">
        <v>236</v>
      </c>
      <c r="D148" s="16"/>
      <c r="E148" s="7">
        <v>15</v>
      </c>
      <c r="F148" s="8">
        <v>43115</v>
      </c>
      <c r="G148" s="9">
        <v>362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1">
        <v>188.5</v>
      </c>
      <c r="O148" s="12">
        <v>0</v>
      </c>
      <c r="P148" s="13">
        <v>0</v>
      </c>
      <c r="Q148" s="12">
        <v>0</v>
      </c>
      <c r="R148" s="10">
        <v>0</v>
      </c>
      <c r="S148" s="10">
        <v>0</v>
      </c>
      <c r="T148" s="11">
        <v>0</v>
      </c>
      <c r="U148" s="5">
        <f t="shared" si="3"/>
        <v>550.5</v>
      </c>
    </row>
    <row r="149" spans="1:21" x14ac:dyDescent="0.25">
      <c r="A149" s="16" t="s">
        <v>237</v>
      </c>
      <c r="B149" s="16" t="s">
        <v>194</v>
      </c>
      <c r="C149" s="16" t="s">
        <v>38</v>
      </c>
      <c r="D149" s="16"/>
      <c r="E149" s="7">
        <v>15</v>
      </c>
      <c r="F149" s="8">
        <v>43115</v>
      </c>
      <c r="G149" s="9">
        <v>628.5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1">
        <v>171.5</v>
      </c>
      <c r="O149" s="12">
        <v>0</v>
      </c>
      <c r="P149" s="13">
        <v>0</v>
      </c>
      <c r="Q149" s="12">
        <v>0</v>
      </c>
      <c r="R149" s="10">
        <v>0</v>
      </c>
      <c r="S149" s="10">
        <v>0</v>
      </c>
      <c r="T149" s="11">
        <v>0</v>
      </c>
      <c r="U149" s="5">
        <f t="shared" si="3"/>
        <v>800</v>
      </c>
    </row>
    <row r="150" spans="1:21" x14ac:dyDescent="0.25">
      <c r="A150" s="16" t="s">
        <v>238</v>
      </c>
      <c r="B150" s="16" t="s">
        <v>220</v>
      </c>
      <c r="C150" s="16" t="s">
        <v>221</v>
      </c>
      <c r="D150" s="16"/>
      <c r="E150" s="7">
        <v>15</v>
      </c>
      <c r="F150" s="8">
        <v>43115</v>
      </c>
      <c r="G150" s="9">
        <v>308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1">
        <v>192</v>
      </c>
      <c r="O150" s="12">
        <v>0</v>
      </c>
      <c r="P150" s="13">
        <v>0</v>
      </c>
      <c r="Q150" s="12">
        <v>0</v>
      </c>
      <c r="R150" s="10">
        <v>0</v>
      </c>
      <c r="S150" s="10">
        <v>0</v>
      </c>
      <c r="T150" s="11">
        <v>0</v>
      </c>
      <c r="U150" s="5">
        <f t="shared" si="3"/>
        <v>500</v>
      </c>
    </row>
    <row r="151" spans="1:21" x14ac:dyDescent="0.25">
      <c r="A151" s="16" t="s">
        <v>239</v>
      </c>
      <c r="B151" s="16" t="s">
        <v>186</v>
      </c>
      <c r="C151" s="16" t="s">
        <v>109</v>
      </c>
      <c r="D151" s="16"/>
      <c r="E151" s="7">
        <v>15</v>
      </c>
      <c r="F151" s="8">
        <v>43115</v>
      </c>
      <c r="G151" s="9">
        <v>308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>
        <v>192</v>
      </c>
      <c r="O151" s="12">
        <v>0</v>
      </c>
      <c r="P151" s="13">
        <v>0</v>
      </c>
      <c r="Q151" s="12">
        <v>0</v>
      </c>
      <c r="R151" s="10">
        <v>0</v>
      </c>
      <c r="S151" s="10">
        <v>0</v>
      </c>
      <c r="T151" s="11">
        <v>0</v>
      </c>
      <c r="U151" s="5">
        <f t="shared" si="3"/>
        <v>500</v>
      </c>
    </row>
    <row r="152" spans="1:21" x14ac:dyDescent="0.25">
      <c r="A152" s="16" t="s">
        <v>240</v>
      </c>
      <c r="B152" s="16" t="s">
        <v>30</v>
      </c>
      <c r="C152" s="16" t="s">
        <v>80</v>
      </c>
      <c r="D152" s="16"/>
      <c r="E152" s="7">
        <v>15</v>
      </c>
      <c r="F152" s="8">
        <v>43115</v>
      </c>
      <c r="G152" s="9">
        <v>1110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1">
        <v>140.5</v>
      </c>
      <c r="O152" s="12">
        <v>0</v>
      </c>
      <c r="P152" s="13">
        <v>0</v>
      </c>
      <c r="Q152" s="12">
        <v>0</v>
      </c>
      <c r="R152" s="10">
        <v>0</v>
      </c>
      <c r="S152" s="10">
        <v>0</v>
      </c>
      <c r="T152" s="11">
        <v>0</v>
      </c>
      <c r="U152" s="5">
        <f t="shared" si="3"/>
        <v>1250.5</v>
      </c>
    </row>
    <row r="153" spans="1:21" x14ac:dyDescent="0.25">
      <c r="A153" s="16" t="s">
        <v>189</v>
      </c>
      <c r="B153" s="16" t="s">
        <v>30</v>
      </c>
      <c r="C153" s="16" t="s">
        <v>236</v>
      </c>
      <c r="D153" s="16"/>
      <c r="E153" s="7">
        <v>15</v>
      </c>
      <c r="F153" s="8">
        <v>43115</v>
      </c>
      <c r="G153" s="9">
        <v>308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1">
        <v>192</v>
      </c>
      <c r="O153" s="12">
        <v>0</v>
      </c>
      <c r="P153" s="13">
        <v>0</v>
      </c>
      <c r="Q153" s="12">
        <v>0</v>
      </c>
      <c r="R153" s="10">
        <v>0</v>
      </c>
      <c r="S153" s="10">
        <v>0</v>
      </c>
      <c r="T153" s="11">
        <v>0</v>
      </c>
      <c r="U153" s="5">
        <f t="shared" si="3"/>
        <v>500</v>
      </c>
    </row>
    <row r="154" spans="1:21" x14ac:dyDescent="0.25">
      <c r="A154" s="16" t="s">
        <v>241</v>
      </c>
      <c r="B154" s="16" t="s">
        <v>186</v>
      </c>
      <c r="C154" s="16" t="s">
        <v>109</v>
      </c>
      <c r="D154" s="16"/>
      <c r="E154" s="7">
        <v>15</v>
      </c>
      <c r="F154" s="8">
        <v>43115</v>
      </c>
      <c r="G154" s="9">
        <v>308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>
        <v>192</v>
      </c>
      <c r="O154" s="12">
        <v>0</v>
      </c>
      <c r="P154" s="13">
        <v>0</v>
      </c>
      <c r="Q154" s="12">
        <v>0</v>
      </c>
      <c r="R154" s="10">
        <v>0</v>
      </c>
      <c r="S154" s="10">
        <v>0</v>
      </c>
      <c r="T154" s="11">
        <v>0</v>
      </c>
      <c r="U154" s="5">
        <f t="shared" si="3"/>
        <v>500</v>
      </c>
    </row>
    <row r="155" spans="1:21" x14ac:dyDescent="0.25">
      <c r="A155" s="16" t="s">
        <v>60</v>
      </c>
      <c r="B155" s="16" t="s">
        <v>59</v>
      </c>
      <c r="C155" s="16" t="s">
        <v>124</v>
      </c>
      <c r="D155" s="16"/>
      <c r="E155" s="7">
        <v>15</v>
      </c>
      <c r="F155" s="8">
        <v>43115</v>
      </c>
      <c r="G155" s="9">
        <v>736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1">
        <v>165</v>
      </c>
      <c r="O155" s="12">
        <v>0</v>
      </c>
      <c r="P155" s="13">
        <v>0</v>
      </c>
      <c r="Q155" s="12">
        <v>0</v>
      </c>
      <c r="R155" s="10">
        <v>0</v>
      </c>
      <c r="S155" s="10">
        <v>0</v>
      </c>
      <c r="T155" s="11">
        <v>0</v>
      </c>
      <c r="U155" s="5">
        <f t="shared" si="3"/>
        <v>901</v>
      </c>
    </row>
    <row r="156" spans="1:21" x14ac:dyDescent="0.25">
      <c r="A156" s="16" t="s">
        <v>242</v>
      </c>
      <c r="B156" s="16" t="s">
        <v>130</v>
      </c>
      <c r="C156" s="16" t="s">
        <v>57</v>
      </c>
      <c r="D156" s="16"/>
      <c r="E156" s="7">
        <v>15</v>
      </c>
      <c r="F156" s="8">
        <v>43115</v>
      </c>
      <c r="G156" s="9">
        <v>362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1">
        <v>188.5</v>
      </c>
      <c r="O156" s="12">
        <v>0</v>
      </c>
      <c r="P156" s="13">
        <v>0</v>
      </c>
      <c r="Q156" s="12">
        <v>0</v>
      </c>
      <c r="R156" s="10">
        <v>0</v>
      </c>
      <c r="S156" s="10">
        <v>0</v>
      </c>
      <c r="T156" s="11">
        <v>0</v>
      </c>
      <c r="U156" s="5">
        <f t="shared" si="3"/>
        <v>550.5</v>
      </c>
    </row>
    <row r="157" spans="1:21" x14ac:dyDescent="0.25">
      <c r="A157" s="16" t="s">
        <v>243</v>
      </c>
      <c r="B157" s="16" t="s">
        <v>244</v>
      </c>
      <c r="C157" s="16" t="s">
        <v>245</v>
      </c>
      <c r="D157" s="16"/>
      <c r="E157" s="7">
        <v>15</v>
      </c>
      <c r="F157" s="8">
        <v>43115</v>
      </c>
      <c r="G157" s="9">
        <v>522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1">
        <v>178.5</v>
      </c>
      <c r="O157" s="12">
        <v>0</v>
      </c>
      <c r="P157" s="13">
        <v>0</v>
      </c>
      <c r="Q157" s="12">
        <v>0</v>
      </c>
      <c r="R157" s="10">
        <v>0</v>
      </c>
      <c r="S157" s="10">
        <v>0</v>
      </c>
      <c r="T157" s="11">
        <v>0</v>
      </c>
      <c r="U157" s="5">
        <f t="shared" si="3"/>
        <v>700.5</v>
      </c>
    </row>
    <row r="158" spans="1:21" x14ac:dyDescent="0.25">
      <c r="A158" s="16" t="s">
        <v>246</v>
      </c>
      <c r="B158" s="16" t="s">
        <v>43</v>
      </c>
      <c r="C158" s="16" t="s">
        <v>36</v>
      </c>
      <c r="D158" s="16"/>
      <c r="E158" s="7">
        <v>15</v>
      </c>
      <c r="F158" s="8">
        <v>43115</v>
      </c>
      <c r="G158" s="9">
        <v>308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1">
        <v>192</v>
      </c>
      <c r="O158" s="12">
        <v>0</v>
      </c>
      <c r="P158" s="13">
        <v>0</v>
      </c>
      <c r="Q158" s="12">
        <v>0</v>
      </c>
      <c r="R158" s="10">
        <v>0</v>
      </c>
      <c r="S158" s="10">
        <v>0</v>
      </c>
      <c r="T158" s="11">
        <v>0</v>
      </c>
      <c r="U158" s="5">
        <f t="shared" si="3"/>
        <v>500</v>
      </c>
    </row>
    <row r="159" spans="1:21" x14ac:dyDescent="0.25">
      <c r="A159" s="16" t="s">
        <v>247</v>
      </c>
      <c r="B159" s="16" t="s">
        <v>104</v>
      </c>
      <c r="C159" s="16" t="s">
        <v>248</v>
      </c>
      <c r="D159" s="16"/>
      <c r="E159" s="7">
        <v>15</v>
      </c>
      <c r="F159" s="8">
        <v>43115</v>
      </c>
      <c r="G159" s="9">
        <v>308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1">
        <v>192</v>
      </c>
      <c r="O159" s="12">
        <v>0</v>
      </c>
      <c r="P159" s="13">
        <v>0</v>
      </c>
      <c r="Q159" s="12">
        <v>0</v>
      </c>
      <c r="R159" s="10">
        <v>0</v>
      </c>
      <c r="S159" s="10">
        <v>0</v>
      </c>
      <c r="T159" s="11">
        <v>0</v>
      </c>
      <c r="U159" s="5">
        <f t="shared" si="3"/>
        <v>500</v>
      </c>
    </row>
    <row r="160" spans="1:21" x14ac:dyDescent="0.25">
      <c r="A160" s="16" t="s">
        <v>249</v>
      </c>
      <c r="B160" s="16" t="s">
        <v>38</v>
      </c>
      <c r="C160" s="16" t="s">
        <v>96</v>
      </c>
      <c r="D160" s="16"/>
      <c r="E160" s="7">
        <v>15</v>
      </c>
      <c r="F160" s="8">
        <v>43115</v>
      </c>
      <c r="G160" s="9">
        <v>308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1">
        <v>192</v>
      </c>
      <c r="O160" s="12">
        <v>0</v>
      </c>
      <c r="P160" s="13">
        <v>0</v>
      </c>
      <c r="Q160" s="12">
        <v>0</v>
      </c>
      <c r="R160" s="10">
        <v>0</v>
      </c>
      <c r="S160" s="10">
        <v>0</v>
      </c>
      <c r="T160" s="11">
        <v>0</v>
      </c>
      <c r="U160" s="5">
        <f t="shared" si="3"/>
        <v>500</v>
      </c>
    </row>
    <row r="161" spans="1:21" x14ac:dyDescent="0.25">
      <c r="A161" s="16" t="s">
        <v>250</v>
      </c>
      <c r="B161" s="16" t="s">
        <v>195</v>
      </c>
      <c r="C161" s="16" t="s">
        <v>109</v>
      </c>
      <c r="D161" s="16"/>
      <c r="E161" s="7">
        <v>15</v>
      </c>
      <c r="F161" s="8">
        <v>43115</v>
      </c>
      <c r="G161" s="9">
        <v>628.5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1">
        <v>171.5</v>
      </c>
      <c r="O161" s="12">
        <v>0</v>
      </c>
      <c r="P161" s="13">
        <v>0</v>
      </c>
      <c r="Q161" s="12">
        <v>0</v>
      </c>
      <c r="R161" s="10">
        <v>0</v>
      </c>
      <c r="S161" s="10">
        <v>0</v>
      </c>
      <c r="T161" s="11">
        <v>0</v>
      </c>
      <c r="U161" s="5">
        <f t="shared" si="3"/>
        <v>800</v>
      </c>
    </row>
    <row r="162" spans="1:21" x14ac:dyDescent="0.25">
      <c r="A162" s="16" t="s">
        <v>251</v>
      </c>
      <c r="B162" s="16" t="s">
        <v>45</v>
      </c>
      <c r="C162" s="16" t="s">
        <v>222</v>
      </c>
      <c r="D162" s="16"/>
      <c r="E162" s="7">
        <v>15</v>
      </c>
      <c r="F162" s="8">
        <v>43115</v>
      </c>
      <c r="G162" s="9">
        <v>308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1">
        <v>192</v>
      </c>
      <c r="O162" s="12">
        <v>0</v>
      </c>
      <c r="P162" s="13">
        <v>0</v>
      </c>
      <c r="Q162" s="12">
        <v>0</v>
      </c>
      <c r="R162" s="10">
        <v>0</v>
      </c>
      <c r="S162" s="10">
        <v>0</v>
      </c>
      <c r="T162" s="11">
        <v>0</v>
      </c>
      <c r="U162" s="5">
        <f t="shared" si="3"/>
        <v>500</v>
      </c>
    </row>
    <row r="163" spans="1:21" x14ac:dyDescent="0.25">
      <c r="A163" s="16" t="s">
        <v>252</v>
      </c>
      <c r="B163" s="16" t="s">
        <v>81</v>
      </c>
      <c r="C163" s="16" t="s">
        <v>253</v>
      </c>
      <c r="D163" s="16"/>
      <c r="E163" s="7">
        <v>15</v>
      </c>
      <c r="F163" s="8">
        <v>43115</v>
      </c>
      <c r="G163" s="9">
        <v>308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1">
        <v>192</v>
      </c>
      <c r="O163" s="12">
        <v>0</v>
      </c>
      <c r="P163" s="13">
        <v>0</v>
      </c>
      <c r="Q163" s="12">
        <v>0</v>
      </c>
      <c r="R163" s="10">
        <v>0</v>
      </c>
      <c r="S163" s="10">
        <v>0</v>
      </c>
      <c r="T163" s="11">
        <v>0</v>
      </c>
      <c r="U163" s="5">
        <f t="shared" si="3"/>
        <v>500</v>
      </c>
    </row>
    <row r="164" spans="1:21" x14ac:dyDescent="0.25">
      <c r="A164" s="16" t="s">
        <v>120</v>
      </c>
      <c r="B164" s="16" t="s">
        <v>36</v>
      </c>
      <c r="C164" s="16" t="s">
        <v>43</v>
      </c>
      <c r="D164" s="16"/>
      <c r="E164" s="7">
        <v>15</v>
      </c>
      <c r="F164" s="8">
        <v>43115</v>
      </c>
      <c r="G164" s="9">
        <v>842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1">
        <v>158</v>
      </c>
      <c r="O164" s="12">
        <v>0</v>
      </c>
      <c r="P164" s="13">
        <v>0</v>
      </c>
      <c r="Q164" s="12">
        <v>0</v>
      </c>
      <c r="R164" s="10">
        <v>0</v>
      </c>
      <c r="S164" s="10">
        <v>0</v>
      </c>
      <c r="T164" s="11">
        <v>0</v>
      </c>
      <c r="U164" s="5">
        <f t="shared" si="3"/>
        <v>1000</v>
      </c>
    </row>
    <row r="165" spans="1:21" x14ac:dyDescent="0.25">
      <c r="A165" s="16" t="s">
        <v>254</v>
      </c>
      <c r="B165" s="16" t="s">
        <v>255</v>
      </c>
      <c r="C165" s="16" t="s">
        <v>140</v>
      </c>
      <c r="D165" s="16"/>
      <c r="E165" s="7">
        <v>15</v>
      </c>
      <c r="F165" s="8">
        <v>43115</v>
      </c>
      <c r="G165" s="9">
        <v>308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1">
        <v>192</v>
      </c>
      <c r="O165" s="12">
        <v>0</v>
      </c>
      <c r="P165" s="13">
        <v>0</v>
      </c>
      <c r="Q165" s="12">
        <v>0</v>
      </c>
      <c r="R165" s="10">
        <v>0</v>
      </c>
      <c r="S165" s="10">
        <v>0</v>
      </c>
      <c r="T165" s="11">
        <v>0</v>
      </c>
      <c r="U165" s="5">
        <f t="shared" si="3"/>
        <v>500</v>
      </c>
    </row>
    <row r="166" spans="1:21" x14ac:dyDescent="0.25">
      <c r="A166" s="16" t="s">
        <v>256</v>
      </c>
      <c r="B166" s="16" t="s">
        <v>29</v>
      </c>
      <c r="C166" s="16" t="s">
        <v>109</v>
      </c>
      <c r="D166" s="16"/>
      <c r="E166" s="7">
        <v>15</v>
      </c>
      <c r="F166" s="8">
        <v>43115</v>
      </c>
      <c r="G166" s="9">
        <v>362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>
        <v>188.5</v>
      </c>
      <c r="O166" s="12">
        <v>0</v>
      </c>
      <c r="P166" s="13">
        <v>0</v>
      </c>
      <c r="Q166" s="12">
        <v>0</v>
      </c>
      <c r="R166" s="10">
        <v>0</v>
      </c>
      <c r="S166" s="10">
        <v>0</v>
      </c>
      <c r="T166" s="11">
        <v>0</v>
      </c>
      <c r="U166" s="5">
        <f t="shared" si="3"/>
        <v>550.5</v>
      </c>
    </row>
    <row r="167" spans="1:21" x14ac:dyDescent="0.25">
      <c r="A167" s="16" t="s">
        <v>257</v>
      </c>
      <c r="B167" s="16" t="s">
        <v>258</v>
      </c>
      <c r="C167" s="16" t="s">
        <v>122</v>
      </c>
      <c r="D167" s="16"/>
      <c r="E167" s="7">
        <v>15</v>
      </c>
      <c r="F167" s="8">
        <v>43115</v>
      </c>
      <c r="G167" s="9">
        <v>308.5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1">
        <v>192</v>
      </c>
      <c r="O167" s="12">
        <v>0</v>
      </c>
      <c r="P167" s="13">
        <v>0</v>
      </c>
      <c r="Q167" s="12">
        <v>0</v>
      </c>
      <c r="R167" s="10">
        <v>0</v>
      </c>
      <c r="S167" s="10">
        <v>0</v>
      </c>
      <c r="T167" s="11">
        <v>0</v>
      </c>
      <c r="U167" s="5">
        <f t="shared" si="3"/>
        <v>500.5</v>
      </c>
    </row>
    <row r="168" spans="1:21" x14ac:dyDescent="0.25">
      <c r="A168" s="16" t="s">
        <v>259</v>
      </c>
      <c r="B168" s="16" t="s">
        <v>260</v>
      </c>
      <c r="C168" s="16" t="s">
        <v>197</v>
      </c>
      <c r="D168" s="16"/>
      <c r="E168" s="7">
        <v>15</v>
      </c>
      <c r="F168" s="8">
        <v>43115</v>
      </c>
      <c r="G168" s="9">
        <v>415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1">
        <v>185.5</v>
      </c>
      <c r="O168" s="12">
        <v>0</v>
      </c>
      <c r="P168" s="13">
        <v>0</v>
      </c>
      <c r="Q168" s="12">
        <v>0</v>
      </c>
      <c r="R168" s="10">
        <v>0</v>
      </c>
      <c r="S168" s="10">
        <v>0</v>
      </c>
      <c r="T168" s="11">
        <v>0</v>
      </c>
      <c r="U168" s="5">
        <f t="shared" si="3"/>
        <v>600.5</v>
      </c>
    </row>
    <row r="169" spans="1:21" x14ac:dyDescent="0.25">
      <c r="A169" s="16" t="s">
        <v>218</v>
      </c>
      <c r="B169" s="16" t="s">
        <v>104</v>
      </c>
      <c r="C169" s="16" t="s">
        <v>43</v>
      </c>
      <c r="D169" s="16"/>
      <c r="E169" s="7">
        <v>15</v>
      </c>
      <c r="F169" s="8">
        <v>43115</v>
      </c>
      <c r="G169" s="9">
        <v>362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1">
        <v>188.5</v>
      </c>
      <c r="O169" s="12">
        <v>0</v>
      </c>
      <c r="P169" s="13">
        <v>0</v>
      </c>
      <c r="Q169" s="12">
        <v>0</v>
      </c>
      <c r="R169" s="10">
        <v>0</v>
      </c>
      <c r="S169" s="10">
        <v>0</v>
      </c>
      <c r="T169" s="11">
        <v>0</v>
      </c>
      <c r="U169" s="5">
        <f t="shared" si="3"/>
        <v>550.5</v>
      </c>
    </row>
    <row r="170" spans="1:21" x14ac:dyDescent="0.25">
      <c r="A170" s="16" t="s">
        <v>114</v>
      </c>
      <c r="B170" s="16" t="s">
        <v>92</v>
      </c>
      <c r="C170" s="16" t="s">
        <v>261</v>
      </c>
      <c r="D170" s="16"/>
      <c r="E170" s="7">
        <v>15</v>
      </c>
      <c r="F170" s="8">
        <v>43115</v>
      </c>
      <c r="G170" s="9">
        <v>469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1">
        <v>182</v>
      </c>
      <c r="O170" s="12">
        <v>0</v>
      </c>
      <c r="P170" s="13">
        <v>0</v>
      </c>
      <c r="Q170" s="12">
        <v>0</v>
      </c>
      <c r="R170" s="10">
        <v>0</v>
      </c>
      <c r="S170" s="10">
        <v>0</v>
      </c>
      <c r="T170" s="11">
        <v>0</v>
      </c>
      <c r="U170" s="5">
        <f t="shared" si="3"/>
        <v>651</v>
      </c>
    </row>
    <row r="171" spans="1:21" x14ac:dyDescent="0.25">
      <c r="A171" s="16" t="s">
        <v>262</v>
      </c>
      <c r="B171" s="16" t="s">
        <v>263</v>
      </c>
      <c r="C171" s="16" t="s">
        <v>95</v>
      </c>
      <c r="D171" s="16"/>
      <c r="E171" s="7">
        <v>15</v>
      </c>
      <c r="F171" s="8">
        <v>43115</v>
      </c>
      <c r="G171" s="9">
        <v>521.5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1">
        <v>178.5</v>
      </c>
      <c r="O171" s="12">
        <v>0</v>
      </c>
      <c r="P171" s="13">
        <v>0</v>
      </c>
      <c r="Q171" s="12">
        <v>0</v>
      </c>
      <c r="R171" s="10">
        <v>0</v>
      </c>
      <c r="S171" s="10">
        <v>0</v>
      </c>
      <c r="T171" s="11">
        <v>0</v>
      </c>
      <c r="U171" s="5">
        <f t="shared" si="3"/>
        <v>700</v>
      </c>
    </row>
    <row r="172" spans="1:21" x14ac:dyDescent="0.25">
      <c r="A172" s="16" t="s">
        <v>264</v>
      </c>
      <c r="B172" s="16" t="s">
        <v>180</v>
      </c>
      <c r="C172" s="16" t="s">
        <v>260</v>
      </c>
      <c r="D172" s="16"/>
      <c r="E172" s="7">
        <v>15</v>
      </c>
      <c r="F172" s="8">
        <v>43115</v>
      </c>
      <c r="G172" s="9">
        <v>362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1">
        <v>188.5</v>
      </c>
      <c r="O172" s="12">
        <v>0</v>
      </c>
      <c r="P172" s="13">
        <v>0</v>
      </c>
      <c r="Q172" s="12">
        <v>0</v>
      </c>
      <c r="R172" s="10">
        <v>0</v>
      </c>
      <c r="S172" s="10">
        <v>0</v>
      </c>
      <c r="T172" s="11">
        <v>0</v>
      </c>
      <c r="U172" s="5">
        <f t="shared" si="3"/>
        <v>550.5</v>
      </c>
    </row>
    <row r="173" spans="1:21" x14ac:dyDescent="0.25">
      <c r="A173" s="16" t="s">
        <v>142</v>
      </c>
      <c r="B173" s="16" t="s">
        <v>45</v>
      </c>
      <c r="C173" s="16" t="s">
        <v>236</v>
      </c>
      <c r="D173" s="16"/>
      <c r="E173" s="7">
        <v>15</v>
      </c>
      <c r="F173" s="8">
        <v>43115</v>
      </c>
      <c r="G173" s="9">
        <v>308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1">
        <v>192</v>
      </c>
      <c r="O173" s="12">
        <v>0</v>
      </c>
      <c r="P173" s="13">
        <v>0</v>
      </c>
      <c r="Q173" s="12">
        <v>0</v>
      </c>
      <c r="R173" s="10">
        <v>0</v>
      </c>
      <c r="S173" s="10">
        <v>0</v>
      </c>
      <c r="T173" s="11">
        <v>0</v>
      </c>
      <c r="U173" s="5">
        <f t="shared" si="3"/>
        <v>500</v>
      </c>
    </row>
    <row r="174" spans="1:21" x14ac:dyDescent="0.25">
      <c r="A174" s="16" t="s">
        <v>67</v>
      </c>
      <c r="B174" s="16" t="s">
        <v>29</v>
      </c>
      <c r="C174" s="16" t="s">
        <v>30</v>
      </c>
      <c r="D174" s="16"/>
      <c r="E174" s="7">
        <v>15</v>
      </c>
      <c r="F174" s="8">
        <v>43115</v>
      </c>
      <c r="G174" s="9">
        <v>308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1">
        <v>192</v>
      </c>
      <c r="O174" s="12">
        <v>0</v>
      </c>
      <c r="P174" s="13">
        <v>0</v>
      </c>
      <c r="Q174" s="12">
        <v>0</v>
      </c>
      <c r="R174" s="10">
        <v>0</v>
      </c>
      <c r="S174" s="10">
        <v>0</v>
      </c>
      <c r="T174" s="11">
        <v>0</v>
      </c>
      <c r="U174" s="5">
        <f t="shared" si="3"/>
        <v>500</v>
      </c>
    </row>
    <row r="175" spans="1:21" x14ac:dyDescent="0.25">
      <c r="A175" s="16" t="s">
        <v>265</v>
      </c>
      <c r="B175" s="16" t="s">
        <v>214</v>
      </c>
      <c r="C175" s="16" t="s">
        <v>39</v>
      </c>
      <c r="D175" s="16"/>
      <c r="E175" s="7">
        <v>15</v>
      </c>
      <c r="F175" s="8">
        <v>43115</v>
      </c>
      <c r="G175" s="9">
        <v>308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1">
        <v>192</v>
      </c>
      <c r="O175" s="12">
        <v>0</v>
      </c>
      <c r="P175" s="13">
        <v>0</v>
      </c>
      <c r="Q175" s="12">
        <v>0</v>
      </c>
      <c r="R175" s="10">
        <v>0</v>
      </c>
      <c r="S175" s="10">
        <v>0</v>
      </c>
      <c r="T175" s="11">
        <v>0</v>
      </c>
      <c r="U175" s="5">
        <f t="shared" si="3"/>
        <v>500</v>
      </c>
    </row>
    <row r="176" spans="1:21" x14ac:dyDescent="0.25">
      <c r="A176" s="16" t="s">
        <v>266</v>
      </c>
      <c r="B176" s="16" t="s">
        <v>52</v>
      </c>
      <c r="C176" s="16" t="s">
        <v>267</v>
      </c>
      <c r="D176" s="16"/>
      <c r="E176" s="7">
        <v>15</v>
      </c>
      <c r="F176" s="8">
        <v>43115</v>
      </c>
      <c r="G176" s="9">
        <v>362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1">
        <v>188.5</v>
      </c>
      <c r="O176" s="12">
        <v>0</v>
      </c>
      <c r="P176" s="13">
        <v>0</v>
      </c>
      <c r="Q176" s="12">
        <v>0</v>
      </c>
      <c r="R176" s="10">
        <v>0</v>
      </c>
      <c r="S176" s="10">
        <v>0</v>
      </c>
      <c r="T176" s="11">
        <v>0</v>
      </c>
      <c r="U176" s="5">
        <f t="shared" si="3"/>
        <v>550.5</v>
      </c>
    </row>
    <row r="177" spans="1:21" x14ac:dyDescent="0.25">
      <c r="A177" s="16" t="s">
        <v>268</v>
      </c>
      <c r="B177" s="16" t="s">
        <v>32</v>
      </c>
      <c r="C177" s="16" t="s">
        <v>80</v>
      </c>
      <c r="D177" s="16"/>
      <c r="E177" s="7">
        <v>15</v>
      </c>
      <c r="F177" s="8">
        <v>43115</v>
      </c>
      <c r="G177" s="9">
        <v>308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1">
        <v>192</v>
      </c>
      <c r="O177" s="12">
        <v>0</v>
      </c>
      <c r="P177" s="13">
        <v>0</v>
      </c>
      <c r="Q177" s="12">
        <v>0</v>
      </c>
      <c r="R177" s="10">
        <v>0</v>
      </c>
      <c r="S177" s="10">
        <v>0</v>
      </c>
      <c r="T177" s="11">
        <v>0</v>
      </c>
      <c r="U177" s="5">
        <f t="shared" si="3"/>
        <v>500</v>
      </c>
    </row>
    <row r="178" spans="1:21" x14ac:dyDescent="0.25">
      <c r="A178" s="16" t="s">
        <v>269</v>
      </c>
      <c r="B178" s="16" t="s">
        <v>80</v>
      </c>
      <c r="C178" s="16" t="s">
        <v>45</v>
      </c>
      <c r="D178" s="16"/>
      <c r="E178" s="7">
        <v>15</v>
      </c>
      <c r="F178" s="8">
        <v>43115</v>
      </c>
      <c r="G178" s="9">
        <v>308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1">
        <v>192</v>
      </c>
      <c r="O178" s="12">
        <v>0</v>
      </c>
      <c r="P178" s="13">
        <v>0</v>
      </c>
      <c r="Q178" s="12">
        <v>0</v>
      </c>
      <c r="R178" s="10">
        <v>0</v>
      </c>
      <c r="S178" s="10">
        <v>0</v>
      </c>
      <c r="T178" s="11">
        <v>0</v>
      </c>
      <c r="U178" s="5">
        <f t="shared" si="3"/>
        <v>500</v>
      </c>
    </row>
    <row r="179" spans="1:21" x14ac:dyDescent="0.25">
      <c r="A179" s="16" t="s">
        <v>270</v>
      </c>
      <c r="B179" s="16" t="s">
        <v>52</v>
      </c>
      <c r="C179" s="16" t="s">
        <v>267</v>
      </c>
      <c r="D179" s="16"/>
      <c r="E179" s="7">
        <v>15</v>
      </c>
      <c r="F179" s="8">
        <v>43115</v>
      </c>
      <c r="G179" s="9">
        <v>308.5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1">
        <v>192</v>
      </c>
      <c r="O179" s="12">
        <v>0</v>
      </c>
      <c r="P179" s="13">
        <v>0</v>
      </c>
      <c r="Q179" s="12">
        <v>0</v>
      </c>
      <c r="R179" s="10">
        <v>0</v>
      </c>
      <c r="S179" s="10">
        <v>0</v>
      </c>
      <c r="T179" s="11">
        <v>0</v>
      </c>
      <c r="U179" s="5">
        <f t="shared" si="3"/>
        <v>500.5</v>
      </c>
    </row>
    <row r="180" spans="1:21" x14ac:dyDescent="0.25">
      <c r="A180" s="16" t="s">
        <v>271</v>
      </c>
      <c r="B180" s="16" t="s">
        <v>272</v>
      </c>
      <c r="C180" s="16" t="s">
        <v>273</v>
      </c>
      <c r="D180" s="16"/>
      <c r="E180" s="7">
        <v>15</v>
      </c>
      <c r="F180" s="8">
        <v>43115</v>
      </c>
      <c r="G180" s="9">
        <v>308.5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1">
        <v>192</v>
      </c>
      <c r="O180" s="12">
        <v>0</v>
      </c>
      <c r="P180" s="13">
        <v>0</v>
      </c>
      <c r="Q180" s="12">
        <v>0</v>
      </c>
      <c r="R180" s="10">
        <v>0</v>
      </c>
      <c r="S180" s="10">
        <v>0</v>
      </c>
      <c r="T180" s="11">
        <v>0</v>
      </c>
      <c r="U180" s="5">
        <f t="shared" si="3"/>
        <v>500.5</v>
      </c>
    </row>
    <row r="181" spans="1:21" x14ac:dyDescent="0.25">
      <c r="A181" s="16" t="s">
        <v>196</v>
      </c>
      <c r="B181" s="16" t="s">
        <v>275</v>
      </c>
      <c r="C181" s="16" t="s">
        <v>99</v>
      </c>
      <c r="D181" s="16"/>
      <c r="E181" s="7">
        <v>15</v>
      </c>
      <c r="F181" s="8">
        <v>43115</v>
      </c>
      <c r="G181" s="9">
        <v>308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1">
        <v>192</v>
      </c>
      <c r="O181" s="12">
        <v>0</v>
      </c>
      <c r="P181" s="13">
        <v>0</v>
      </c>
      <c r="Q181" s="12">
        <v>0</v>
      </c>
      <c r="R181" s="10">
        <v>0</v>
      </c>
      <c r="S181" s="10">
        <v>0</v>
      </c>
      <c r="T181" s="11">
        <v>0</v>
      </c>
      <c r="U181" s="5">
        <f t="shared" si="3"/>
        <v>500</v>
      </c>
    </row>
    <row r="182" spans="1:21" x14ac:dyDescent="0.25">
      <c r="A182" s="16" t="s">
        <v>276</v>
      </c>
      <c r="B182" s="16" t="s">
        <v>84</v>
      </c>
      <c r="C182" s="16" t="s">
        <v>194</v>
      </c>
      <c r="D182" s="16"/>
      <c r="E182" s="7">
        <v>15</v>
      </c>
      <c r="F182" s="8">
        <v>43115</v>
      </c>
      <c r="G182" s="9">
        <v>308.5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1">
        <v>192</v>
      </c>
      <c r="O182" s="12">
        <v>0</v>
      </c>
      <c r="P182" s="13">
        <v>0</v>
      </c>
      <c r="Q182" s="12">
        <v>0</v>
      </c>
      <c r="R182" s="10">
        <v>0</v>
      </c>
      <c r="S182" s="10">
        <v>0</v>
      </c>
      <c r="T182" s="11">
        <v>0</v>
      </c>
      <c r="U182" s="5">
        <f t="shared" si="3"/>
        <v>500.5</v>
      </c>
    </row>
    <row r="183" spans="1:21" x14ac:dyDescent="0.25">
      <c r="A183" s="16" t="s">
        <v>26</v>
      </c>
      <c r="B183" s="16" t="s">
        <v>277</v>
      </c>
      <c r="C183" s="16" t="s">
        <v>117</v>
      </c>
      <c r="D183" s="16"/>
      <c r="E183" s="7">
        <v>15</v>
      </c>
      <c r="F183" s="8">
        <v>43115</v>
      </c>
      <c r="G183" s="9">
        <v>308.5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1">
        <v>192</v>
      </c>
      <c r="O183" s="12">
        <v>0</v>
      </c>
      <c r="P183" s="13">
        <v>0</v>
      </c>
      <c r="Q183" s="12">
        <v>0</v>
      </c>
      <c r="R183" s="10">
        <v>0</v>
      </c>
      <c r="S183" s="10">
        <v>0</v>
      </c>
      <c r="T183" s="11">
        <v>0</v>
      </c>
      <c r="U183" s="5">
        <f t="shared" si="3"/>
        <v>500.5</v>
      </c>
    </row>
    <row r="184" spans="1:21" x14ac:dyDescent="0.25">
      <c r="A184" s="16" t="s">
        <v>278</v>
      </c>
      <c r="B184" s="16" t="s">
        <v>30</v>
      </c>
      <c r="C184" s="16" t="s">
        <v>124</v>
      </c>
      <c r="D184" s="16"/>
      <c r="E184" s="7">
        <v>15</v>
      </c>
      <c r="F184" s="8">
        <v>43115</v>
      </c>
      <c r="G184" s="9">
        <v>522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1">
        <v>178.5</v>
      </c>
      <c r="O184" s="12">
        <v>0</v>
      </c>
      <c r="P184" s="13">
        <v>0</v>
      </c>
      <c r="Q184" s="12">
        <v>0</v>
      </c>
      <c r="R184" s="10">
        <v>0</v>
      </c>
      <c r="S184" s="10">
        <v>0</v>
      </c>
      <c r="T184" s="11">
        <v>0</v>
      </c>
      <c r="U184" s="5">
        <f t="shared" si="3"/>
        <v>700.5</v>
      </c>
    </row>
    <row r="185" spans="1:21" x14ac:dyDescent="0.25">
      <c r="A185" s="16" t="s">
        <v>264</v>
      </c>
      <c r="B185" s="16" t="s">
        <v>279</v>
      </c>
      <c r="C185" s="16" t="s">
        <v>280</v>
      </c>
      <c r="D185" s="16"/>
      <c r="E185" s="7">
        <v>15</v>
      </c>
      <c r="F185" s="8">
        <v>43115</v>
      </c>
      <c r="G185" s="9">
        <v>842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1">
        <v>158</v>
      </c>
      <c r="O185" s="12">
        <v>0</v>
      </c>
      <c r="P185" s="13">
        <v>0</v>
      </c>
      <c r="Q185" s="12">
        <v>0</v>
      </c>
      <c r="R185" s="10">
        <v>0</v>
      </c>
      <c r="S185" s="10">
        <v>0</v>
      </c>
      <c r="T185" s="11">
        <v>0</v>
      </c>
      <c r="U185" s="5">
        <f t="shared" si="3"/>
        <v>1000</v>
      </c>
    </row>
    <row r="186" spans="1:21" x14ac:dyDescent="0.25">
      <c r="A186" s="16" t="s">
        <v>142</v>
      </c>
      <c r="B186" s="16" t="s">
        <v>281</v>
      </c>
      <c r="C186" s="16" t="s">
        <v>282</v>
      </c>
      <c r="D186" s="16"/>
      <c r="E186" s="7">
        <v>15</v>
      </c>
      <c r="F186" s="8">
        <v>43115</v>
      </c>
      <c r="G186" s="9">
        <v>736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1">
        <v>165</v>
      </c>
      <c r="O186" s="12">
        <v>0</v>
      </c>
      <c r="P186" s="13">
        <v>0</v>
      </c>
      <c r="Q186" s="12">
        <v>0</v>
      </c>
      <c r="R186" s="10">
        <v>0</v>
      </c>
      <c r="S186" s="10">
        <v>0</v>
      </c>
      <c r="T186" s="11">
        <v>0</v>
      </c>
      <c r="U186" s="5">
        <f t="shared" si="3"/>
        <v>901</v>
      </c>
    </row>
    <row r="187" spans="1:21" x14ac:dyDescent="0.25">
      <c r="A187" s="16" t="s">
        <v>283</v>
      </c>
      <c r="B187" s="16" t="s">
        <v>45</v>
      </c>
      <c r="C187" s="16" t="s">
        <v>159</v>
      </c>
      <c r="D187" s="16"/>
      <c r="E187" s="7">
        <v>15</v>
      </c>
      <c r="F187" s="8">
        <v>43115</v>
      </c>
      <c r="G187" s="9">
        <v>308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1">
        <v>192</v>
      </c>
      <c r="O187" s="12">
        <v>0</v>
      </c>
      <c r="P187" s="13">
        <v>0</v>
      </c>
      <c r="Q187" s="12">
        <v>0</v>
      </c>
      <c r="R187" s="10">
        <v>0</v>
      </c>
      <c r="S187" s="10">
        <v>0</v>
      </c>
      <c r="T187" s="11">
        <v>0</v>
      </c>
      <c r="U187" s="5">
        <f t="shared" si="3"/>
        <v>500</v>
      </c>
    </row>
    <row r="188" spans="1:21" x14ac:dyDescent="0.25">
      <c r="A188" s="16" t="s">
        <v>287</v>
      </c>
      <c r="B188" s="16" t="s">
        <v>39</v>
      </c>
      <c r="C188" s="16" t="s">
        <v>33</v>
      </c>
      <c r="D188" s="16"/>
      <c r="E188" s="7">
        <v>15</v>
      </c>
      <c r="F188" s="8">
        <v>43115</v>
      </c>
      <c r="G188" s="9">
        <v>736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1">
        <v>165</v>
      </c>
      <c r="O188" s="12">
        <v>0</v>
      </c>
      <c r="P188" s="13">
        <v>0</v>
      </c>
      <c r="Q188" s="12">
        <v>0</v>
      </c>
      <c r="R188" s="10">
        <v>0</v>
      </c>
      <c r="S188" s="10">
        <v>0</v>
      </c>
      <c r="T188" s="11">
        <v>0</v>
      </c>
      <c r="U188" s="5">
        <f t="shared" si="3"/>
        <v>901</v>
      </c>
    </row>
    <row r="189" spans="1:21" x14ac:dyDescent="0.25">
      <c r="A189" s="16" t="s">
        <v>288</v>
      </c>
      <c r="B189" s="16" t="s">
        <v>140</v>
      </c>
      <c r="C189" s="16" t="s">
        <v>99</v>
      </c>
      <c r="D189" s="16"/>
      <c r="E189" s="7">
        <v>15</v>
      </c>
      <c r="F189" s="8">
        <v>43115</v>
      </c>
      <c r="G189" s="9">
        <v>308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1">
        <v>192</v>
      </c>
      <c r="O189" s="12">
        <v>0</v>
      </c>
      <c r="P189" s="13">
        <v>0</v>
      </c>
      <c r="Q189" s="12">
        <v>0</v>
      </c>
      <c r="R189" s="10">
        <v>0</v>
      </c>
      <c r="S189" s="10">
        <v>0</v>
      </c>
      <c r="T189" s="11">
        <v>0</v>
      </c>
      <c r="U189" s="5">
        <f t="shared" si="3"/>
        <v>500</v>
      </c>
    </row>
    <row r="190" spans="1:21" x14ac:dyDescent="0.25">
      <c r="A190" s="16" t="s">
        <v>202</v>
      </c>
      <c r="B190" s="16" t="s">
        <v>180</v>
      </c>
      <c r="C190" s="16" t="s">
        <v>289</v>
      </c>
      <c r="D190" s="16"/>
      <c r="E190" s="7">
        <v>15</v>
      </c>
      <c r="F190" s="8">
        <v>43115</v>
      </c>
      <c r="G190" s="9">
        <v>522</v>
      </c>
      <c r="H190" s="10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1">
        <v>178.5</v>
      </c>
      <c r="O190" s="12">
        <v>0</v>
      </c>
      <c r="P190" s="13">
        <v>0</v>
      </c>
      <c r="Q190" s="12">
        <v>0</v>
      </c>
      <c r="R190" s="12">
        <v>0</v>
      </c>
      <c r="S190" s="10">
        <v>0</v>
      </c>
      <c r="T190" s="11">
        <v>0</v>
      </c>
      <c r="U190" s="5">
        <f t="shared" si="3"/>
        <v>700.5</v>
      </c>
    </row>
    <row r="191" spans="1:21" x14ac:dyDescent="0.25">
      <c r="A191" s="16" t="s">
        <v>290</v>
      </c>
      <c r="B191" s="16" t="s">
        <v>291</v>
      </c>
      <c r="C191" s="16" t="s">
        <v>38</v>
      </c>
      <c r="D191" s="16"/>
      <c r="E191" s="7">
        <v>15</v>
      </c>
      <c r="F191" s="8">
        <v>43115</v>
      </c>
      <c r="G191" s="9">
        <v>308</v>
      </c>
      <c r="H191" s="10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1">
        <v>192</v>
      </c>
      <c r="O191" s="12">
        <v>0</v>
      </c>
      <c r="P191" s="13">
        <v>0</v>
      </c>
      <c r="Q191" s="12">
        <v>0</v>
      </c>
      <c r="R191" s="12">
        <v>0</v>
      </c>
      <c r="S191" s="10">
        <v>0</v>
      </c>
      <c r="T191" s="11">
        <v>0</v>
      </c>
      <c r="U191" s="5">
        <f t="shared" si="3"/>
        <v>500</v>
      </c>
    </row>
    <row r="192" spans="1:21" x14ac:dyDescent="0.25">
      <c r="A192" s="16" t="s">
        <v>292</v>
      </c>
      <c r="B192" s="16" t="s">
        <v>293</v>
      </c>
      <c r="C192" s="16" t="s">
        <v>59</v>
      </c>
      <c r="D192" s="16"/>
      <c r="E192" s="7">
        <v>15</v>
      </c>
      <c r="F192" s="8">
        <v>43115</v>
      </c>
      <c r="G192" s="9">
        <v>203</v>
      </c>
      <c r="H192" s="10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1">
        <v>197</v>
      </c>
      <c r="O192" s="12">
        <v>0</v>
      </c>
      <c r="P192" s="13">
        <v>0</v>
      </c>
      <c r="Q192" s="12">
        <v>0</v>
      </c>
      <c r="R192" s="12">
        <v>0</v>
      </c>
      <c r="S192" s="10">
        <v>0</v>
      </c>
      <c r="T192" s="11">
        <v>0</v>
      </c>
      <c r="U192" s="5">
        <f t="shared" si="3"/>
        <v>400</v>
      </c>
    </row>
    <row r="193" spans="1:21" x14ac:dyDescent="0.25">
      <c r="A193" s="16" t="s">
        <v>283</v>
      </c>
      <c r="B193" s="16" t="s">
        <v>57</v>
      </c>
      <c r="C193" s="16" t="s">
        <v>294</v>
      </c>
      <c r="D193" s="16"/>
      <c r="E193" s="7">
        <v>15</v>
      </c>
      <c r="F193" s="8">
        <v>43115</v>
      </c>
      <c r="G193" s="9">
        <v>308</v>
      </c>
      <c r="H193" s="10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1">
        <v>192</v>
      </c>
      <c r="O193" s="12">
        <v>0</v>
      </c>
      <c r="P193" s="13">
        <v>0</v>
      </c>
      <c r="Q193" s="12">
        <v>0</v>
      </c>
      <c r="R193" s="12">
        <v>0</v>
      </c>
      <c r="S193" s="10">
        <v>0</v>
      </c>
      <c r="T193" s="11">
        <v>0</v>
      </c>
      <c r="U193" s="5">
        <f t="shared" si="3"/>
        <v>500</v>
      </c>
    </row>
    <row r="194" spans="1:21" x14ac:dyDescent="0.25">
      <c r="A194" s="16" t="s">
        <v>153</v>
      </c>
      <c r="B194" s="16" t="s">
        <v>295</v>
      </c>
      <c r="C194" s="16" t="s">
        <v>296</v>
      </c>
      <c r="D194" s="16"/>
      <c r="E194" s="7">
        <v>15</v>
      </c>
      <c r="F194" s="8">
        <v>43115</v>
      </c>
      <c r="G194" s="9">
        <v>308</v>
      </c>
      <c r="H194" s="10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1">
        <v>192</v>
      </c>
      <c r="O194" s="12">
        <v>0</v>
      </c>
      <c r="P194" s="13">
        <v>0</v>
      </c>
      <c r="Q194" s="12">
        <v>0</v>
      </c>
      <c r="R194" s="12">
        <v>0</v>
      </c>
      <c r="S194" s="10">
        <v>0</v>
      </c>
      <c r="T194" s="11">
        <v>0</v>
      </c>
      <c r="U194" s="5">
        <f t="shared" si="3"/>
        <v>500</v>
      </c>
    </row>
    <row r="195" spans="1:21" x14ac:dyDescent="0.25">
      <c r="A195" s="16" t="s">
        <v>297</v>
      </c>
      <c r="B195" s="16"/>
      <c r="C195" s="16" t="s">
        <v>298</v>
      </c>
      <c r="D195" s="16"/>
      <c r="E195" s="7">
        <v>15</v>
      </c>
      <c r="F195" s="8">
        <v>43115</v>
      </c>
      <c r="G195" s="9">
        <v>308</v>
      </c>
      <c r="H195" s="10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1">
        <v>192</v>
      </c>
      <c r="O195" s="12">
        <v>0</v>
      </c>
      <c r="P195" s="13">
        <v>0</v>
      </c>
      <c r="Q195" s="12">
        <v>0</v>
      </c>
      <c r="R195" s="12">
        <v>0</v>
      </c>
      <c r="S195" s="10">
        <v>0</v>
      </c>
      <c r="T195" s="11">
        <v>0</v>
      </c>
      <c r="U195" s="5">
        <f t="shared" si="3"/>
        <v>500</v>
      </c>
    </row>
    <row r="196" spans="1:21" x14ac:dyDescent="0.25">
      <c r="A196" s="16" t="s">
        <v>299</v>
      </c>
      <c r="B196" s="16" t="s">
        <v>57</v>
      </c>
      <c r="C196" s="16" t="s">
        <v>300</v>
      </c>
      <c r="D196" s="16"/>
      <c r="E196" s="7">
        <v>15</v>
      </c>
      <c r="F196" s="8">
        <v>43115</v>
      </c>
      <c r="G196" s="9">
        <v>628.5</v>
      </c>
      <c r="H196" s="10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1">
        <v>171.5</v>
      </c>
      <c r="O196" s="12">
        <v>0</v>
      </c>
      <c r="P196" s="13">
        <v>0</v>
      </c>
      <c r="Q196" s="12">
        <v>0</v>
      </c>
      <c r="R196" s="12">
        <v>0</v>
      </c>
      <c r="S196" s="10">
        <v>0</v>
      </c>
      <c r="T196" s="11">
        <v>0</v>
      </c>
      <c r="U196" s="5">
        <f t="shared" si="3"/>
        <v>800</v>
      </c>
    </row>
    <row r="197" spans="1:21" x14ac:dyDescent="0.25">
      <c r="A197" s="16" t="s">
        <v>258</v>
      </c>
      <c r="B197" s="16" t="s">
        <v>95</v>
      </c>
      <c r="C197" s="16" t="s">
        <v>301</v>
      </c>
      <c r="D197" s="16"/>
      <c r="E197" s="7">
        <v>15</v>
      </c>
      <c r="F197" s="8">
        <v>43115</v>
      </c>
      <c r="G197" s="9">
        <v>362</v>
      </c>
      <c r="H197" s="10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1">
        <v>188.5</v>
      </c>
      <c r="O197" s="12">
        <v>0</v>
      </c>
      <c r="P197" s="13">
        <v>0</v>
      </c>
      <c r="Q197" s="12">
        <v>0</v>
      </c>
      <c r="R197" s="12">
        <v>0</v>
      </c>
      <c r="S197" s="10">
        <v>0</v>
      </c>
      <c r="T197" s="11">
        <v>0</v>
      </c>
      <c r="U197" s="5">
        <f t="shared" si="3"/>
        <v>550.5</v>
      </c>
    </row>
    <row r="198" spans="1:21" x14ac:dyDescent="0.25">
      <c r="A198" s="14" t="s">
        <v>303</v>
      </c>
      <c r="B198" s="14" t="s">
        <v>59</v>
      </c>
      <c r="C198" s="14" t="s">
        <v>194</v>
      </c>
      <c r="D198" s="15"/>
      <c r="E198" s="7">
        <v>15</v>
      </c>
      <c r="F198" s="8">
        <v>43115</v>
      </c>
      <c r="G198" s="9">
        <v>736</v>
      </c>
      <c r="H198" s="10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1">
        <v>165</v>
      </c>
      <c r="O198" s="12">
        <v>0</v>
      </c>
      <c r="P198" s="13">
        <v>0</v>
      </c>
      <c r="Q198" s="12">
        <v>0</v>
      </c>
      <c r="R198" s="12">
        <v>0</v>
      </c>
      <c r="S198" s="10">
        <v>0</v>
      </c>
      <c r="T198" s="11">
        <v>0</v>
      </c>
      <c r="U198" s="5">
        <f>G198+H198+N198-O198-Q198-R198-S198-T198</f>
        <v>901</v>
      </c>
    </row>
    <row r="199" spans="1:21" x14ac:dyDescent="0.25">
      <c r="A199" s="16" t="s">
        <v>305</v>
      </c>
      <c r="B199" s="16" t="s">
        <v>35</v>
      </c>
      <c r="C199" s="16" t="s">
        <v>306</v>
      </c>
      <c r="D199" s="16"/>
      <c r="E199" s="7">
        <v>15</v>
      </c>
      <c r="F199" s="8">
        <v>43115</v>
      </c>
      <c r="G199" s="9">
        <v>629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1">
        <v>171.5</v>
      </c>
      <c r="O199" s="12">
        <v>0</v>
      </c>
      <c r="P199" s="13">
        <v>0</v>
      </c>
      <c r="Q199" s="12">
        <v>0</v>
      </c>
      <c r="R199" s="10">
        <v>0</v>
      </c>
      <c r="S199" s="10">
        <v>0</v>
      </c>
      <c r="T199" s="11">
        <v>0</v>
      </c>
      <c r="U199" s="5">
        <f>G199+H199+N199-O199-Q199-R199-S199-T199</f>
        <v>800.5</v>
      </c>
    </row>
    <row r="200" spans="1:21" x14ac:dyDescent="0.25">
      <c r="A200" s="16" t="s">
        <v>98</v>
      </c>
      <c r="B200" s="16" t="s">
        <v>45</v>
      </c>
      <c r="C200" s="16" t="s">
        <v>130</v>
      </c>
      <c r="D200" s="16"/>
      <c r="E200" s="7">
        <v>15</v>
      </c>
      <c r="F200" s="8">
        <v>43115</v>
      </c>
      <c r="G200" s="9">
        <v>415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1">
        <v>185.5</v>
      </c>
      <c r="O200" s="12">
        <v>0</v>
      </c>
      <c r="P200" s="13">
        <v>0</v>
      </c>
      <c r="Q200" s="12">
        <v>0</v>
      </c>
      <c r="R200" s="10">
        <v>0</v>
      </c>
      <c r="S200" s="10">
        <v>0</v>
      </c>
      <c r="T200" s="11">
        <v>0</v>
      </c>
      <c r="U200" s="5">
        <f>G200+H200+N200-O200-Q200-R200-S200-T200</f>
        <v>600.5</v>
      </c>
    </row>
    <row r="201" spans="1:21" x14ac:dyDescent="0.25">
      <c r="A201" s="16" t="s">
        <v>307</v>
      </c>
      <c r="B201" s="16" t="s">
        <v>121</v>
      </c>
      <c r="C201" s="16" t="s">
        <v>308</v>
      </c>
      <c r="D201" s="16"/>
      <c r="E201" s="7">
        <v>15</v>
      </c>
      <c r="F201" s="8">
        <v>43115</v>
      </c>
      <c r="G201" s="9">
        <v>362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1">
        <v>188.5</v>
      </c>
      <c r="O201" s="12">
        <v>0</v>
      </c>
      <c r="P201" s="13">
        <v>0</v>
      </c>
      <c r="Q201" s="12">
        <v>0</v>
      </c>
      <c r="R201" s="10">
        <v>0</v>
      </c>
      <c r="S201" s="10">
        <v>0</v>
      </c>
      <c r="T201" s="11">
        <v>0</v>
      </c>
      <c r="U201" s="5">
        <f>G201+H201+N201-O201-Q201-R201-S201-T201</f>
        <v>550.5</v>
      </c>
    </row>
    <row r="202" spans="1:21" x14ac:dyDescent="0.25">
      <c r="A202" s="16" t="s">
        <v>118</v>
      </c>
      <c r="B202" s="16" t="s">
        <v>182</v>
      </c>
      <c r="C202" s="16" t="s">
        <v>309</v>
      </c>
      <c r="D202" s="16"/>
      <c r="E202" s="7">
        <v>15</v>
      </c>
      <c r="F202" s="8">
        <v>43115</v>
      </c>
      <c r="G202" s="9">
        <v>682.5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1">
        <v>168</v>
      </c>
      <c r="O202" s="12">
        <v>0</v>
      </c>
      <c r="P202" s="13">
        <v>0</v>
      </c>
      <c r="Q202" s="12">
        <v>0</v>
      </c>
      <c r="R202" s="10">
        <v>0</v>
      </c>
      <c r="S202" s="10">
        <v>0</v>
      </c>
      <c r="T202" s="11">
        <v>0</v>
      </c>
      <c r="U202" s="5">
        <f>G202+H202+N202-O202-Q202-R202-S202-T202</f>
        <v>850.5</v>
      </c>
    </row>
    <row r="203" spans="1:21" x14ac:dyDescent="0.25">
      <c r="A203" s="16" t="s">
        <v>37</v>
      </c>
      <c r="B203" s="16" t="s">
        <v>29</v>
      </c>
      <c r="C203" s="16" t="s">
        <v>194</v>
      </c>
      <c r="D203" s="16"/>
      <c r="E203" s="7">
        <v>15</v>
      </c>
      <c r="F203" s="8">
        <v>43115</v>
      </c>
      <c r="G203" s="9">
        <v>575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1">
        <v>175</v>
      </c>
      <c r="O203" s="12">
        <v>0</v>
      </c>
      <c r="P203" s="13">
        <v>0</v>
      </c>
      <c r="Q203" s="12">
        <v>0</v>
      </c>
      <c r="R203" s="10">
        <v>0</v>
      </c>
      <c r="S203" s="10">
        <v>0</v>
      </c>
      <c r="T203" s="11">
        <v>0</v>
      </c>
      <c r="U203" s="5">
        <f>G203+H203+N203-O203-Q203-R203-S203-T203</f>
        <v>750</v>
      </c>
    </row>
    <row r="204" spans="1:21" x14ac:dyDescent="0.25">
      <c r="A204" s="16" t="s">
        <v>67</v>
      </c>
      <c r="B204" s="16" t="s">
        <v>35</v>
      </c>
      <c r="C204" s="16" t="s">
        <v>36</v>
      </c>
      <c r="D204" s="16"/>
      <c r="E204" s="7">
        <v>15</v>
      </c>
      <c r="F204" s="8">
        <v>43115</v>
      </c>
      <c r="G204" s="9">
        <v>575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1">
        <v>175</v>
      </c>
      <c r="O204" s="12">
        <v>0</v>
      </c>
      <c r="P204" s="13">
        <v>0</v>
      </c>
      <c r="Q204" s="12">
        <v>0</v>
      </c>
      <c r="R204" s="10">
        <v>0</v>
      </c>
      <c r="S204" s="10">
        <v>0</v>
      </c>
      <c r="T204" s="11">
        <v>0</v>
      </c>
      <c r="U204" s="5">
        <f>G204+H204+N204-O204-Q204-R204-S204-T204</f>
        <v>750</v>
      </c>
    </row>
    <row r="205" spans="1:21" x14ac:dyDescent="0.25">
      <c r="A205" s="16" t="s">
        <v>441</v>
      </c>
      <c r="B205" s="16" t="s">
        <v>104</v>
      </c>
      <c r="C205" s="16" t="s">
        <v>442</v>
      </c>
      <c r="D205" s="16"/>
      <c r="E205" s="7">
        <v>15</v>
      </c>
      <c r="F205" s="8">
        <v>43115</v>
      </c>
      <c r="G205" s="9">
        <v>842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1">
        <v>158</v>
      </c>
      <c r="O205" s="12">
        <v>0</v>
      </c>
      <c r="P205" s="13">
        <v>0</v>
      </c>
      <c r="Q205" s="12">
        <v>0</v>
      </c>
      <c r="R205" s="10">
        <v>0</v>
      </c>
      <c r="S205" s="10">
        <v>0</v>
      </c>
      <c r="T205" s="11">
        <v>0</v>
      </c>
      <c r="U205" s="5">
        <f>G205+H205+N205-O205-Q205-R205-S205-T205</f>
        <v>1000</v>
      </c>
    </row>
    <row r="206" spans="1:21" x14ac:dyDescent="0.25">
      <c r="A206" s="16" t="s">
        <v>67</v>
      </c>
      <c r="B206" s="16" t="s">
        <v>97</v>
      </c>
      <c r="C206" s="16" t="s">
        <v>310</v>
      </c>
      <c r="D206" s="16"/>
      <c r="E206" s="7">
        <v>15</v>
      </c>
      <c r="F206" s="8">
        <v>43115</v>
      </c>
      <c r="G206" s="9">
        <v>362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1">
        <v>188.5</v>
      </c>
      <c r="O206" s="12">
        <v>0</v>
      </c>
      <c r="P206" s="13">
        <v>0</v>
      </c>
      <c r="Q206" s="12">
        <v>0</v>
      </c>
      <c r="R206" s="10">
        <v>0</v>
      </c>
      <c r="S206" s="10">
        <v>0</v>
      </c>
      <c r="T206" s="11">
        <v>0</v>
      </c>
      <c r="U206" s="5">
        <f>G206+H206+N206-O206-Q206-R206-S206-T206</f>
        <v>550.5</v>
      </c>
    </row>
    <row r="207" spans="1:21" x14ac:dyDescent="0.25">
      <c r="A207" s="16" t="s">
        <v>19</v>
      </c>
      <c r="B207" s="16" t="s">
        <v>86</v>
      </c>
      <c r="C207" s="16" t="s">
        <v>87</v>
      </c>
      <c r="D207" s="16"/>
      <c r="E207" s="7">
        <v>15</v>
      </c>
      <c r="F207" s="8">
        <v>43115</v>
      </c>
      <c r="G207" s="9">
        <v>3110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1">
        <v>0</v>
      </c>
      <c r="O207" s="12">
        <v>0</v>
      </c>
      <c r="P207" s="13">
        <v>0</v>
      </c>
      <c r="Q207" s="12">
        <v>0</v>
      </c>
      <c r="R207" s="10">
        <v>0</v>
      </c>
      <c r="S207" s="10">
        <v>0</v>
      </c>
      <c r="T207" s="11">
        <v>109</v>
      </c>
      <c r="U207" s="5">
        <f>G207+H207+N207-O207-Q207-R207-S207-T207</f>
        <v>3001</v>
      </c>
    </row>
    <row r="208" spans="1:21" x14ac:dyDescent="0.25">
      <c r="A208" s="16" t="s">
        <v>311</v>
      </c>
      <c r="B208" s="16" t="s">
        <v>312</v>
      </c>
      <c r="C208" s="16" t="s">
        <v>309</v>
      </c>
      <c r="D208" s="16"/>
      <c r="E208" s="7">
        <v>15</v>
      </c>
      <c r="F208" s="8">
        <v>43115</v>
      </c>
      <c r="G208" s="9">
        <v>628.5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1">
        <v>171.5</v>
      </c>
      <c r="O208" s="12">
        <v>0</v>
      </c>
      <c r="P208" s="13">
        <v>0</v>
      </c>
      <c r="Q208" s="12">
        <v>0</v>
      </c>
      <c r="R208" s="10">
        <v>0</v>
      </c>
      <c r="S208" s="10">
        <v>0</v>
      </c>
      <c r="T208" s="11">
        <v>0</v>
      </c>
      <c r="U208" s="5">
        <f>G208+H208+N208-O208-Q208-R208-S208-T208</f>
        <v>800</v>
      </c>
    </row>
    <row r="209" spans="1:21" x14ac:dyDescent="0.25">
      <c r="A209" s="16" t="s">
        <v>313</v>
      </c>
      <c r="B209" s="16" t="s">
        <v>155</v>
      </c>
      <c r="C209" s="16" t="s">
        <v>314</v>
      </c>
      <c r="D209" s="16"/>
      <c r="E209" s="7">
        <v>15</v>
      </c>
      <c r="F209" s="8">
        <v>43115</v>
      </c>
      <c r="G209" s="9">
        <v>1270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1">
        <v>130.5</v>
      </c>
      <c r="O209" s="12">
        <v>0</v>
      </c>
      <c r="P209" s="13">
        <v>0</v>
      </c>
      <c r="Q209" s="12">
        <v>0</v>
      </c>
      <c r="R209" s="10">
        <v>0</v>
      </c>
      <c r="S209" s="10">
        <v>0</v>
      </c>
      <c r="T209" s="11">
        <v>0</v>
      </c>
      <c r="U209" s="5">
        <f>G209+H209+N209-O209-Q209-R209-S209-T209</f>
        <v>1400.5</v>
      </c>
    </row>
    <row r="210" spans="1:21" x14ac:dyDescent="0.25">
      <c r="A210" s="16" t="s">
        <v>443</v>
      </c>
      <c r="B210" s="16" t="s">
        <v>104</v>
      </c>
      <c r="C210" s="16" t="s">
        <v>442</v>
      </c>
      <c r="D210" s="16"/>
      <c r="E210" s="7">
        <v>15</v>
      </c>
      <c r="F210" s="8">
        <v>43115</v>
      </c>
      <c r="G210" s="9">
        <v>842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1">
        <v>158</v>
      </c>
      <c r="O210" s="12">
        <v>0</v>
      </c>
      <c r="P210" s="13">
        <v>0</v>
      </c>
      <c r="Q210" s="12">
        <v>0</v>
      </c>
      <c r="R210" s="10">
        <v>0</v>
      </c>
      <c r="S210" s="10">
        <v>0</v>
      </c>
      <c r="T210" s="11">
        <v>0</v>
      </c>
      <c r="U210" s="5">
        <f>G210+H210+N210-O210-Q210-R210-S210-T210</f>
        <v>1000</v>
      </c>
    </row>
    <row r="211" spans="1:21" x14ac:dyDescent="0.25">
      <c r="A211" s="16" t="s">
        <v>316</v>
      </c>
      <c r="B211" s="16" t="s">
        <v>33</v>
      </c>
      <c r="C211" s="16" t="s">
        <v>317</v>
      </c>
      <c r="D211" s="16"/>
      <c r="E211" s="7">
        <v>15</v>
      </c>
      <c r="F211" s="8">
        <v>43115</v>
      </c>
      <c r="G211" s="9">
        <v>736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1">
        <v>165</v>
      </c>
      <c r="O211" s="12">
        <v>0</v>
      </c>
      <c r="P211" s="13">
        <v>0</v>
      </c>
      <c r="Q211" s="12">
        <v>0</v>
      </c>
      <c r="R211" s="10">
        <v>0</v>
      </c>
      <c r="S211" s="10">
        <v>0</v>
      </c>
      <c r="T211" s="11">
        <v>0</v>
      </c>
      <c r="U211" s="5">
        <f>G211+H211+N211-O211-Q211-R211-S211-T211</f>
        <v>901</v>
      </c>
    </row>
    <row r="212" spans="1:21" x14ac:dyDescent="0.25">
      <c r="A212" s="16" t="s">
        <v>41</v>
      </c>
      <c r="B212" s="16" t="s">
        <v>129</v>
      </c>
      <c r="C212" s="16" t="s">
        <v>57</v>
      </c>
      <c r="D212" s="16"/>
      <c r="E212" s="7">
        <v>15</v>
      </c>
      <c r="F212" s="8">
        <v>43115</v>
      </c>
      <c r="G212" s="9">
        <v>1816.5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1">
        <v>83.5</v>
      </c>
      <c r="O212" s="12">
        <v>0</v>
      </c>
      <c r="P212" s="13">
        <v>0</v>
      </c>
      <c r="Q212" s="12">
        <v>0</v>
      </c>
      <c r="R212" s="10">
        <v>0</v>
      </c>
      <c r="S212" s="10">
        <v>0</v>
      </c>
      <c r="T212" s="11">
        <v>0</v>
      </c>
      <c r="U212" s="5">
        <f>G212+H212+N212-O212-Q212-R212-S212-T212</f>
        <v>1900</v>
      </c>
    </row>
    <row r="213" spans="1:21" x14ac:dyDescent="0.25">
      <c r="A213" s="16" t="s">
        <v>259</v>
      </c>
      <c r="B213" s="16" t="s">
        <v>194</v>
      </c>
      <c r="C213" s="16" t="s">
        <v>57</v>
      </c>
      <c r="D213" s="16"/>
      <c r="E213" s="7">
        <v>15</v>
      </c>
      <c r="F213" s="8">
        <v>43115</v>
      </c>
      <c r="G213" s="9">
        <v>1816.5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1">
        <v>83.5</v>
      </c>
      <c r="O213" s="12">
        <v>0</v>
      </c>
      <c r="P213" s="13">
        <v>0</v>
      </c>
      <c r="Q213" s="12">
        <v>0</v>
      </c>
      <c r="R213" s="10">
        <v>0</v>
      </c>
      <c r="S213" s="10">
        <v>0</v>
      </c>
      <c r="T213" s="11">
        <v>0</v>
      </c>
      <c r="U213" s="5">
        <f>G213+H213+N213-O213-Q213-R213-S213-T213</f>
        <v>1900</v>
      </c>
    </row>
    <row r="214" spans="1:21" x14ac:dyDescent="0.25">
      <c r="A214" s="16" t="s">
        <v>135</v>
      </c>
      <c r="B214" s="16" t="s">
        <v>57</v>
      </c>
      <c r="C214" s="16" t="s">
        <v>188</v>
      </c>
      <c r="D214" s="16"/>
      <c r="E214" s="7">
        <v>15</v>
      </c>
      <c r="F214" s="8">
        <v>43115</v>
      </c>
      <c r="G214" s="9">
        <v>1924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1">
        <v>76.5</v>
      </c>
      <c r="O214" s="12">
        <v>0</v>
      </c>
      <c r="P214" s="13">
        <v>0</v>
      </c>
      <c r="Q214" s="12">
        <v>0</v>
      </c>
      <c r="R214" s="10">
        <v>0</v>
      </c>
      <c r="S214" s="10">
        <v>0</v>
      </c>
      <c r="T214" s="11">
        <v>0</v>
      </c>
      <c r="U214" s="5">
        <f>G214+H214+N214-O214-Q214-R214-S214-T214</f>
        <v>2000.5</v>
      </c>
    </row>
    <row r="215" spans="1:21" x14ac:dyDescent="0.25">
      <c r="A215" s="16" t="s">
        <v>330</v>
      </c>
      <c r="B215" s="16" t="s">
        <v>258</v>
      </c>
      <c r="C215" s="16" t="s">
        <v>122</v>
      </c>
      <c r="D215" s="16"/>
      <c r="E215" s="7">
        <v>15</v>
      </c>
      <c r="F215" s="8">
        <v>43115</v>
      </c>
      <c r="G215" s="9">
        <v>521.5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1">
        <v>178.5</v>
      </c>
      <c r="O215" s="12">
        <v>0</v>
      </c>
      <c r="P215" s="13">
        <v>0</v>
      </c>
      <c r="Q215" s="12">
        <v>0</v>
      </c>
      <c r="R215" s="10">
        <v>0</v>
      </c>
      <c r="S215" s="10">
        <v>0</v>
      </c>
      <c r="T215" s="11">
        <v>0</v>
      </c>
      <c r="U215" s="5">
        <f>G215+H215+N215-O215-Q215-R215-S215-T215</f>
        <v>700</v>
      </c>
    </row>
    <row r="216" spans="1:21" x14ac:dyDescent="0.25">
      <c r="A216" s="16" t="s">
        <v>444</v>
      </c>
      <c r="B216" s="16" t="s">
        <v>180</v>
      </c>
      <c r="C216" s="16" t="s">
        <v>95</v>
      </c>
      <c r="D216" s="16"/>
      <c r="E216" s="7">
        <v>15</v>
      </c>
      <c r="F216" s="8">
        <v>43115</v>
      </c>
      <c r="G216" s="9">
        <v>521.5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1">
        <v>178.5</v>
      </c>
      <c r="O216" s="12">
        <v>0</v>
      </c>
      <c r="P216" s="13">
        <v>0</v>
      </c>
      <c r="Q216" s="12">
        <v>0</v>
      </c>
      <c r="R216" s="10">
        <v>0</v>
      </c>
      <c r="S216" s="10">
        <v>0</v>
      </c>
      <c r="T216" s="11">
        <v>0</v>
      </c>
      <c r="U216" s="5">
        <f>G216+H216+N216-O216-Q216-R216-S216-T216</f>
        <v>700</v>
      </c>
    </row>
    <row r="217" spans="1:21" x14ac:dyDescent="0.25">
      <c r="A217" s="16" t="s">
        <v>320</v>
      </c>
      <c r="B217" s="16" t="s">
        <v>109</v>
      </c>
      <c r="C217" s="16" t="s">
        <v>52</v>
      </c>
      <c r="D217" s="16"/>
      <c r="E217" s="7">
        <v>15</v>
      </c>
      <c r="F217" s="8">
        <v>43115</v>
      </c>
      <c r="G217" s="9">
        <v>1377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1">
        <v>123.5</v>
      </c>
      <c r="O217" s="12">
        <v>0</v>
      </c>
      <c r="P217" s="13">
        <v>0</v>
      </c>
      <c r="Q217" s="12">
        <v>0</v>
      </c>
      <c r="R217" s="10">
        <v>0</v>
      </c>
      <c r="S217" s="10">
        <v>0</v>
      </c>
      <c r="T217" s="11">
        <v>0</v>
      </c>
      <c r="U217" s="5">
        <f>G217+H217+N217-O217-Q217-R217-S217-T217</f>
        <v>1500.5</v>
      </c>
    </row>
    <row r="218" spans="1:21" x14ac:dyDescent="0.25">
      <c r="A218" s="21" t="s">
        <v>321</v>
      </c>
      <c r="B218" s="21" t="s">
        <v>38</v>
      </c>
      <c r="C218" s="21" t="s">
        <v>96</v>
      </c>
      <c r="D218" s="21"/>
      <c r="E218" s="7">
        <v>15</v>
      </c>
      <c r="F218" s="8">
        <v>43115</v>
      </c>
      <c r="G218" s="9">
        <v>1056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1">
        <v>144</v>
      </c>
      <c r="O218" s="12">
        <v>0</v>
      </c>
      <c r="P218" s="13">
        <v>0</v>
      </c>
      <c r="Q218" s="12">
        <v>0</v>
      </c>
      <c r="R218" s="10">
        <v>0</v>
      </c>
      <c r="S218" s="10">
        <v>0</v>
      </c>
      <c r="T218" s="11">
        <v>0</v>
      </c>
      <c r="U218" s="5">
        <f>G218+H218+N218-O218-Q218-R218-S218-T218</f>
        <v>1200</v>
      </c>
    </row>
    <row r="219" spans="1:21" x14ac:dyDescent="0.25">
      <c r="A219" s="16" t="s">
        <v>178</v>
      </c>
      <c r="B219" s="16" t="s">
        <v>322</v>
      </c>
      <c r="C219" s="16" t="s">
        <v>260</v>
      </c>
      <c r="D219" s="16"/>
      <c r="E219" s="7">
        <v>15</v>
      </c>
      <c r="F219" s="8">
        <v>43115</v>
      </c>
      <c r="G219" s="9">
        <v>5029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1">
        <v>0</v>
      </c>
      <c r="O219" s="12">
        <v>0</v>
      </c>
      <c r="P219" s="13">
        <v>0</v>
      </c>
      <c r="Q219" s="12">
        <v>0</v>
      </c>
      <c r="R219" s="10">
        <v>0</v>
      </c>
      <c r="S219" s="10">
        <v>0</v>
      </c>
      <c r="T219" s="11">
        <v>528.5</v>
      </c>
      <c r="U219" s="5">
        <f>G219+H219+N219-O219-Q219-R219-S219-T219</f>
        <v>4500.5</v>
      </c>
    </row>
    <row r="220" spans="1:21" x14ac:dyDescent="0.25">
      <c r="A220" s="16" t="s">
        <v>343</v>
      </c>
      <c r="B220" s="16" t="s">
        <v>94</v>
      </c>
      <c r="C220" s="16" t="s">
        <v>95</v>
      </c>
      <c r="D220" s="16"/>
      <c r="E220" s="7">
        <v>15</v>
      </c>
      <c r="F220" s="8">
        <v>43115</v>
      </c>
      <c r="G220" s="9">
        <v>1110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1">
        <v>140.5</v>
      </c>
      <c r="O220" s="12">
        <v>0</v>
      </c>
      <c r="P220" s="13">
        <v>0</v>
      </c>
      <c r="Q220" s="12">
        <v>0</v>
      </c>
      <c r="R220" s="10">
        <v>0</v>
      </c>
      <c r="S220" s="10">
        <v>0</v>
      </c>
      <c r="T220" s="11">
        <v>0</v>
      </c>
      <c r="U220" s="5">
        <f>G220+H220+N220-O220-Q220-R220-S220-T220</f>
        <v>1250.5</v>
      </c>
    </row>
    <row r="221" spans="1:21" x14ac:dyDescent="0.25">
      <c r="A221" s="16" t="s">
        <v>323</v>
      </c>
      <c r="B221" s="16" t="s">
        <v>286</v>
      </c>
      <c r="C221" s="16" t="s">
        <v>153</v>
      </c>
      <c r="D221" s="16"/>
      <c r="E221" s="7">
        <v>15</v>
      </c>
      <c r="F221" s="8">
        <v>43115</v>
      </c>
      <c r="G221" s="9">
        <v>1162.5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1">
        <v>137.5</v>
      </c>
      <c r="O221" s="12">
        <v>0</v>
      </c>
      <c r="P221" s="13">
        <v>0</v>
      </c>
      <c r="Q221" s="12">
        <v>0</v>
      </c>
      <c r="R221" s="10">
        <v>0</v>
      </c>
      <c r="S221" s="10">
        <v>0</v>
      </c>
      <c r="T221" s="11">
        <v>0</v>
      </c>
      <c r="U221" s="5">
        <f>G221+H221+N221-O221-Q221-R221-S221-T221</f>
        <v>1300</v>
      </c>
    </row>
    <row r="222" spans="1:21" x14ac:dyDescent="0.25">
      <c r="A222" s="16" t="s">
        <v>324</v>
      </c>
      <c r="B222" s="16" t="s">
        <v>42</v>
      </c>
      <c r="C222" s="16" t="s">
        <v>208</v>
      </c>
      <c r="D222" s="16"/>
      <c r="E222" s="7">
        <v>15</v>
      </c>
      <c r="F222" s="8">
        <v>43115</v>
      </c>
      <c r="G222" s="9">
        <v>842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1">
        <v>158</v>
      </c>
      <c r="O222" s="12">
        <v>0</v>
      </c>
      <c r="P222" s="13">
        <v>0</v>
      </c>
      <c r="Q222" s="12">
        <v>0</v>
      </c>
      <c r="R222" s="10">
        <v>0</v>
      </c>
      <c r="S222" s="10">
        <v>0</v>
      </c>
      <c r="T222" s="11">
        <v>0</v>
      </c>
      <c r="U222" s="5">
        <f>G222+H222+N222-O222-Q222-R222-S222-T222</f>
        <v>1000</v>
      </c>
    </row>
    <row r="223" spans="1:21" x14ac:dyDescent="0.25">
      <c r="A223" s="16" t="s">
        <v>183</v>
      </c>
      <c r="B223" s="16" t="s">
        <v>29</v>
      </c>
      <c r="C223" s="16" t="s">
        <v>43</v>
      </c>
      <c r="D223" s="16"/>
      <c r="E223" s="7">
        <v>15</v>
      </c>
      <c r="F223" s="8">
        <v>43115</v>
      </c>
      <c r="G223" s="9">
        <v>1056</v>
      </c>
      <c r="H223" s="10">
        <v>200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1">
        <v>144</v>
      </c>
      <c r="O223" s="12">
        <v>0</v>
      </c>
      <c r="P223" s="13">
        <v>0</v>
      </c>
      <c r="Q223" s="12">
        <v>0</v>
      </c>
      <c r="R223" s="10">
        <v>0</v>
      </c>
      <c r="S223" s="10">
        <v>0</v>
      </c>
      <c r="T223" s="11">
        <v>0</v>
      </c>
      <c r="U223" s="5">
        <f>G223+H223+N223-O223-Q223-R223-S223-T223</f>
        <v>1400</v>
      </c>
    </row>
    <row r="224" spans="1:21" x14ac:dyDescent="0.25">
      <c r="A224" s="16" t="s">
        <v>325</v>
      </c>
      <c r="B224" s="16" t="s">
        <v>24</v>
      </c>
      <c r="C224" s="16" t="s">
        <v>45</v>
      </c>
      <c r="D224" s="16"/>
      <c r="E224" s="7">
        <v>15</v>
      </c>
      <c r="F224" s="8">
        <v>43115</v>
      </c>
      <c r="G224" s="9">
        <v>950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1">
        <v>151</v>
      </c>
      <c r="O224" s="12">
        <v>0</v>
      </c>
      <c r="P224" s="13">
        <v>0</v>
      </c>
      <c r="Q224" s="12">
        <v>0</v>
      </c>
      <c r="R224" s="10">
        <v>0</v>
      </c>
      <c r="S224" s="10">
        <v>0</v>
      </c>
      <c r="T224" s="11">
        <v>0</v>
      </c>
      <c r="U224" s="5">
        <f>G224+H224+N224-O224-Q224-R224-S224-T224</f>
        <v>1101</v>
      </c>
    </row>
    <row r="225" spans="1:23" x14ac:dyDescent="0.25">
      <c r="A225" s="16" t="s">
        <v>445</v>
      </c>
      <c r="B225" s="16" t="s">
        <v>109</v>
      </c>
      <c r="C225" s="16" t="s">
        <v>225</v>
      </c>
      <c r="D225" s="16"/>
      <c r="E225" s="7">
        <v>15</v>
      </c>
      <c r="F225" s="8">
        <v>43115</v>
      </c>
      <c r="G225" s="9">
        <v>12070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1">
        <v>0</v>
      </c>
      <c r="O225" s="12">
        <v>0</v>
      </c>
      <c r="P225" s="13">
        <v>0</v>
      </c>
      <c r="Q225" s="12">
        <v>0</v>
      </c>
      <c r="R225" s="10">
        <v>0</v>
      </c>
      <c r="S225" s="10">
        <v>0</v>
      </c>
      <c r="T225" s="11">
        <v>2070</v>
      </c>
      <c r="U225" s="5">
        <f>G225+H225+N225-O225-Q225-R225-S225-T225</f>
        <v>10000</v>
      </c>
    </row>
    <row r="226" spans="1:23" x14ac:dyDescent="0.25">
      <c r="A226" s="16" t="s">
        <v>327</v>
      </c>
      <c r="B226" s="16" t="s">
        <v>66</v>
      </c>
      <c r="C226" s="16" t="s">
        <v>86</v>
      </c>
      <c r="D226" s="16"/>
      <c r="E226" s="7">
        <v>15</v>
      </c>
      <c r="F226" s="8">
        <v>43115</v>
      </c>
      <c r="G226" s="9">
        <v>3821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1">
        <v>0</v>
      </c>
      <c r="O226" s="12">
        <v>0</v>
      </c>
      <c r="P226" s="13">
        <v>0</v>
      </c>
      <c r="Q226" s="12">
        <v>0</v>
      </c>
      <c r="R226" s="10">
        <v>0</v>
      </c>
      <c r="S226" s="10">
        <v>0</v>
      </c>
      <c r="T226" s="11">
        <v>320.5</v>
      </c>
      <c r="U226" s="5">
        <f>G226+H226+N226-O226-Q226-R226-S226-T226</f>
        <v>3500.5</v>
      </c>
    </row>
    <row r="227" spans="1:23" x14ac:dyDescent="0.25">
      <c r="A227" s="16" t="s">
        <v>446</v>
      </c>
      <c r="B227" s="16" t="s">
        <v>30</v>
      </c>
      <c r="C227" s="16" t="s">
        <v>190</v>
      </c>
      <c r="D227" s="16"/>
      <c r="E227" s="7">
        <v>15</v>
      </c>
      <c r="F227" s="8">
        <v>43115</v>
      </c>
      <c r="G227" s="9">
        <v>2508.5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1">
        <v>0</v>
      </c>
      <c r="O227" s="12">
        <v>0</v>
      </c>
      <c r="P227" s="13">
        <v>0</v>
      </c>
      <c r="Q227" s="12">
        <v>0</v>
      </c>
      <c r="R227" s="10">
        <v>0</v>
      </c>
      <c r="S227" s="10">
        <v>0</v>
      </c>
      <c r="T227" s="11">
        <v>8.5</v>
      </c>
      <c r="U227" s="5">
        <f>G227+H227+N227-O227-Q227-R227-S227-T227</f>
        <v>2500</v>
      </c>
    </row>
    <row r="228" spans="1:23" x14ac:dyDescent="0.25">
      <c r="A228" s="16" t="s">
        <v>328</v>
      </c>
      <c r="B228" s="16" t="s">
        <v>329</v>
      </c>
      <c r="C228" s="16" t="s">
        <v>52</v>
      </c>
      <c r="D228" s="16"/>
      <c r="E228" s="7">
        <v>15</v>
      </c>
      <c r="F228" s="8">
        <v>43115</v>
      </c>
      <c r="G228" s="9">
        <v>1924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1">
        <v>76.5</v>
      </c>
      <c r="O228" s="12">
        <v>0</v>
      </c>
      <c r="P228" s="13">
        <v>0</v>
      </c>
      <c r="Q228" s="12">
        <v>0</v>
      </c>
      <c r="R228" s="10">
        <v>0</v>
      </c>
      <c r="S228" s="10">
        <v>0</v>
      </c>
      <c r="T228" s="11">
        <v>0</v>
      </c>
      <c r="U228" s="5">
        <f>G228+H228+N228-O228-Q228-R228-S228-T228</f>
        <v>2000.5</v>
      </c>
    </row>
    <row r="229" spans="1:23" x14ac:dyDescent="0.25">
      <c r="A229" s="28" t="s">
        <v>447</v>
      </c>
      <c r="B229" s="28" t="s">
        <v>104</v>
      </c>
      <c r="C229" s="28" t="s">
        <v>83</v>
      </c>
      <c r="D229" s="16"/>
      <c r="E229" s="7">
        <v>15</v>
      </c>
      <c r="F229" s="8">
        <v>43115</v>
      </c>
      <c r="G229" s="9">
        <v>1484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1">
        <v>116.5</v>
      </c>
      <c r="O229" s="12">
        <v>0</v>
      </c>
      <c r="P229" s="13">
        <v>0</v>
      </c>
      <c r="Q229" s="12">
        <v>0</v>
      </c>
      <c r="R229" s="10">
        <v>0</v>
      </c>
      <c r="S229" s="10">
        <v>0</v>
      </c>
      <c r="T229" s="11">
        <v>0</v>
      </c>
      <c r="U229" s="5">
        <f>G229+H229+N229-O229-Q229-R229-S229-T229</f>
        <v>1600.5</v>
      </c>
    </row>
    <row r="230" spans="1:23" x14ac:dyDescent="0.25">
      <c r="A230" s="16" t="s">
        <v>308</v>
      </c>
      <c r="B230" s="16" t="s">
        <v>52</v>
      </c>
      <c r="C230" s="16" t="s">
        <v>484</v>
      </c>
      <c r="D230" s="16"/>
      <c r="E230" s="7">
        <v>15</v>
      </c>
      <c r="F230" s="8">
        <v>43115</v>
      </c>
      <c r="G230" s="9">
        <v>3821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1">
        <v>0</v>
      </c>
      <c r="O230" s="12">
        <v>0</v>
      </c>
      <c r="P230" s="13">
        <v>0</v>
      </c>
      <c r="Q230" s="12">
        <v>0</v>
      </c>
      <c r="R230" s="10">
        <v>0</v>
      </c>
      <c r="S230" s="10">
        <v>0</v>
      </c>
      <c r="T230" s="11">
        <v>320.5</v>
      </c>
      <c r="U230" s="5">
        <f>G230+H230+N230-O230-Q230-R230-S230-T230</f>
        <v>3500.5</v>
      </c>
    </row>
    <row r="231" spans="1:23" x14ac:dyDescent="0.25">
      <c r="A231" s="16" t="s">
        <v>331</v>
      </c>
      <c r="B231" s="16" t="s">
        <v>38</v>
      </c>
      <c r="C231" s="16" t="s">
        <v>84</v>
      </c>
      <c r="D231" s="16"/>
      <c r="E231" s="7">
        <v>15</v>
      </c>
      <c r="F231" s="8">
        <v>43115</v>
      </c>
      <c r="G231" s="9">
        <v>1697.5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1">
        <v>103</v>
      </c>
      <c r="O231" s="12">
        <v>0</v>
      </c>
      <c r="P231" s="13">
        <v>0</v>
      </c>
      <c r="Q231" s="12">
        <v>0</v>
      </c>
      <c r="R231" s="10">
        <v>0</v>
      </c>
      <c r="S231" s="10">
        <v>0</v>
      </c>
      <c r="T231" s="11">
        <v>0</v>
      </c>
      <c r="U231" s="5">
        <f>G231+H231+N231-O231-Q231-R231-S231-T231</f>
        <v>1800.5</v>
      </c>
      <c r="V231" s="4"/>
      <c r="W231" s="4"/>
    </row>
    <row r="232" spans="1:23" x14ac:dyDescent="0.25">
      <c r="A232" s="16" t="s">
        <v>284</v>
      </c>
      <c r="B232" s="16" t="s">
        <v>40</v>
      </c>
      <c r="C232" s="16" t="s">
        <v>117</v>
      </c>
      <c r="D232" s="16"/>
      <c r="E232" s="7">
        <v>15</v>
      </c>
      <c r="F232" s="8">
        <v>43115</v>
      </c>
      <c r="G232" s="9">
        <v>7570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1">
        <v>0</v>
      </c>
      <c r="O232" s="12">
        <v>0</v>
      </c>
      <c r="P232" s="13">
        <v>0</v>
      </c>
      <c r="Q232" s="12">
        <v>0</v>
      </c>
      <c r="R232" s="10">
        <v>0</v>
      </c>
      <c r="S232" s="10">
        <v>0</v>
      </c>
      <c r="T232" s="11">
        <v>1070</v>
      </c>
      <c r="U232" s="5">
        <f>G232+H232+N232-O232-Q232-R232-S232-T232</f>
        <v>6500</v>
      </c>
      <c r="V232" s="4"/>
      <c r="W232" s="4"/>
    </row>
    <row r="233" spans="1:23" x14ac:dyDescent="0.25">
      <c r="A233" s="16" t="s">
        <v>448</v>
      </c>
      <c r="B233" s="16" t="s">
        <v>45</v>
      </c>
      <c r="C233" s="16" t="s">
        <v>350</v>
      </c>
      <c r="D233" s="16"/>
      <c r="E233" s="7">
        <v>15</v>
      </c>
      <c r="F233" s="8">
        <v>43115</v>
      </c>
      <c r="G233" s="9">
        <v>3110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1">
        <v>0</v>
      </c>
      <c r="O233" s="12">
        <v>0</v>
      </c>
      <c r="P233" s="13">
        <v>0</v>
      </c>
      <c r="Q233" s="12">
        <v>0</v>
      </c>
      <c r="R233" s="10">
        <v>0</v>
      </c>
      <c r="S233" s="10">
        <v>0</v>
      </c>
      <c r="T233" s="11">
        <v>109</v>
      </c>
      <c r="U233" s="5">
        <f>G233+H233+N233-O233-Q233-R233-S233-T233</f>
        <v>3001</v>
      </c>
      <c r="V233" s="4"/>
      <c r="W233" s="4"/>
    </row>
    <row r="234" spans="1:23" x14ac:dyDescent="0.25">
      <c r="A234" s="16" t="s">
        <v>417</v>
      </c>
      <c r="B234" s="16" t="s">
        <v>45</v>
      </c>
      <c r="C234" s="16" t="s">
        <v>92</v>
      </c>
      <c r="D234" s="16"/>
      <c r="E234" s="7">
        <v>15</v>
      </c>
      <c r="F234" s="8">
        <v>43115</v>
      </c>
      <c r="G234" s="9">
        <v>3821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1">
        <v>0</v>
      </c>
      <c r="O234" s="12">
        <v>0</v>
      </c>
      <c r="P234" s="13">
        <v>0</v>
      </c>
      <c r="Q234" s="12">
        <v>0</v>
      </c>
      <c r="R234" s="10">
        <v>0</v>
      </c>
      <c r="S234" s="10">
        <v>0</v>
      </c>
      <c r="T234" s="11">
        <v>320.5</v>
      </c>
      <c r="U234" s="5">
        <f>G234+H234+N234-O234-Q234-R234-S234-T234</f>
        <v>3500.5</v>
      </c>
      <c r="V234" s="4"/>
      <c r="W234" s="4"/>
    </row>
    <row r="235" spans="1:23" x14ac:dyDescent="0.25">
      <c r="A235" s="16" t="s">
        <v>410</v>
      </c>
      <c r="B235" s="16" t="s">
        <v>248</v>
      </c>
      <c r="C235" s="16" t="s">
        <v>411</v>
      </c>
      <c r="D235" s="16"/>
      <c r="E235" s="7">
        <v>15</v>
      </c>
      <c r="F235" s="8">
        <v>43115</v>
      </c>
      <c r="G235" s="9">
        <v>4419.5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1">
        <v>0</v>
      </c>
      <c r="O235" s="12">
        <v>0</v>
      </c>
      <c r="P235" s="13">
        <v>0</v>
      </c>
      <c r="Q235" s="12">
        <v>0</v>
      </c>
      <c r="R235" s="10">
        <v>0</v>
      </c>
      <c r="S235" s="10">
        <v>0</v>
      </c>
      <c r="T235" s="11">
        <v>419.5</v>
      </c>
      <c r="U235" s="5">
        <f>G235+H235+N235-O235-Q235-R235-S235-T235</f>
        <v>4000</v>
      </c>
      <c r="V235" s="4"/>
      <c r="W235" s="4"/>
    </row>
    <row r="236" spans="1:23" x14ac:dyDescent="0.25">
      <c r="A236" s="16" t="s">
        <v>19</v>
      </c>
      <c r="B236" s="16" t="s">
        <v>140</v>
      </c>
      <c r="C236" s="16" t="s">
        <v>29</v>
      </c>
      <c r="D236" s="16"/>
      <c r="E236" s="7">
        <v>15</v>
      </c>
      <c r="F236" s="8">
        <v>43115</v>
      </c>
      <c r="G236" s="9">
        <v>6935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1">
        <v>0</v>
      </c>
      <c r="O236" s="12">
        <v>0</v>
      </c>
      <c r="P236" s="13">
        <v>0</v>
      </c>
      <c r="Q236" s="12">
        <v>0</v>
      </c>
      <c r="R236" s="10">
        <v>0</v>
      </c>
      <c r="S236" s="10">
        <v>0</v>
      </c>
      <c r="T236" s="11">
        <v>934</v>
      </c>
      <c r="U236" s="5">
        <f>G236+H236+N236-O236-Q236-R236-S236-T236</f>
        <v>6001</v>
      </c>
      <c r="V236" s="4"/>
      <c r="W236" s="4"/>
    </row>
    <row r="237" spans="1:23" x14ac:dyDescent="0.25">
      <c r="A237" s="16" t="s">
        <v>173</v>
      </c>
      <c r="B237" s="16" t="s">
        <v>318</v>
      </c>
      <c r="C237" s="16" t="s">
        <v>132</v>
      </c>
      <c r="D237" s="16"/>
      <c r="E237" s="7">
        <v>15</v>
      </c>
      <c r="F237" s="8">
        <v>43115</v>
      </c>
      <c r="G237" s="9">
        <v>842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1">
        <v>158</v>
      </c>
      <c r="O237" s="12">
        <v>0</v>
      </c>
      <c r="P237" s="13">
        <v>0</v>
      </c>
      <c r="Q237" s="12">
        <v>0</v>
      </c>
      <c r="R237" s="10">
        <v>0</v>
      </c>
      <c r="S237" s="10">
        <v>0</v>
      </c>
      <c r="T237" s="11">
        <v>0</v>
      </c>
      <c r="U237" s="5">
        <f>G237+H237+N237-O237-Q237-R237-S237-T237</f>
        <v>1000</v>
      </c>
      <c r="V237" s="4"/>
      <c r="W237" s="4"/>
    </row>
    <row r="238" spans="1:23" x14ac:dyDescent="0.25">
      <c r="A238" s="16" t="s">
        <v>143</v>
      </c>
      <c r="B238" s="16" t="s">
        <v>127</v>
      </c>
      <c r="C238" s="16" t="s">
        <v>38</v>
      </c>
      <c r="D238" s="16"/>
      <c r="E238" s="7">
        <v>15</v>
      </c>
      <c r="F238" s="8">
        <v>43115</v>
      </c>
      <c r="G238" s="9">
        <v>1924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1">
        <v>76.5</v>
      </c>
      <c r="O238" s="12">
        <v>0</v>
      </c>
      <c r="P238" s="13">
        <v>0</v>
      </c>
      <c r="Q238" s="12">
        <v>0</v>
      </c>
      <c r="R238" s="10">
        <v>0</v>
      </c>
      <c r="S238" s="10">
        <v>0</v>
      </c>
      <c r="T238" s="11">
        <v>0</v>
      </c>
      <c r="U238" s="5">
        <f>G238+H238+N238-O238-Q238-R238-S238-T238</f>
        <v>2000.5</v>
      </c>
      <c r="V238" s="4"/>
      <c r="W238" s="4"/>
    </row>
    <row r="239" spans="1:23" x14ac:dyDescent="0.25">
      <c r="A239" s="16" t="s">
        <v>332</v>
      </c>
      <c r="B239" s="16" t="s">
        <v>59</v>
      </c>
      <c r="C239" s="16" t="s">
        <v>172</v>
      </c>
      <c r="D239" s="16"/>
      <c r="E239" s="7">
        <v>15</v>
      </c>
      <c r="F239" s="8">
        <v>43115</v>
      </c>
      <c r="G239" s="9">
        <v>1697.5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1">
        <v>103</v>
      </c>
      <c r="O239" s="12">
        <v>0</v>
      </c>
      <c r="P239" s="13">
        <v>0</v>
      </c>
      <c r="Q239" s="12">
        <v>0</v>
      </c>
      <c r="R239" s="10">
        <v>0</v>
      </c>
      <c r="S239" s="10">
        <v>0</v>
      </c>
      <c r="T239" s="11">
        <v>0</v>
      </c>
      <c r="U239" s="5">
        <f>G239+H239+N239-O239-Q239-R239-S239-T239</f>
        <v>1800.5</v>
      </c>
    </row>
    <row r="240" spans="1:23" x14ac:dyDescent="0.25">
      <c r="A240" s="21" t="s">
        <v>412</v>
      </c>
      <c r="B240" s="21" t="s">
        <v>192</v>
      </c>
      <c r="C240" s="21" t="s">
        <v>83</v>
      </c>
      <c r="D240" s="21"/>
      <c r="E240" s="7">
        <v>15</v>
      </c>
      <c r="F240" s="8">
        <v>43115</v>
      </c>
      <c r="G240" s="9">
        <v>3821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1">
        <v>0</v>
      </c>
      <c r="O240" s="12">
        <v>0</v>
      </c>
      <c r="P240" s="13">
        <v>0</v>
      </c>
      <c r="Q240" s="12">
        <v>0</v>
      </c>
      <c r="R240" s="10">
        <v>0</v>
      </c>
      <c r="S240" s="10">
        <v>0</v>
      </c>
      <c r="T240" s="11">
        <v>320.5</v>
      </c>
      <c r="U240" s="5">
        <f>G240+H240+N240-O240-Q240-R240-S240-T240</f>
        <v>3500.5</v>
      </c>
    </row>
    <row r="241" spans="1:21" x14ac:dyDescent="0.25">
      <c r="A241" s="16" t="s">
        <v>334</v>
      </c>
      <c r="B241" s="16" t="s">
        <v>109</v>
      </c>
      <c r="C241" s="16" t="s">
        <v>57</v>
      </c>
      <c r="D241" s="16"/>
      <c r="E241" s="7">
        <v>15</v>
      </c>
      <c r="F241" s="8">
        <v>43115</v>
      </c>
      <c r="G241" s="9">
        <v>3821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1">
        <v>0</v>
      </c>
      <c r="O241" s="12">
        <v>0</v>
      </c>
      <c r="P241" s="13">
        <v>0</v>
      </c>
      <c r="Q241" s="12">
        <v>0</v>
      </c>
      <c r="R241" s="10">
        <v>0</v>
      </c>
      <c r="S241" s="10">
        <v>0</v>
      </c>
      <c r="T241" s="11">
        <v>320.5</v>
      </c>
      <c r="U241" s="5">
        <f>G241+H241+N241-O241-Q241-R241-S241-T241</f>
        <v>3500.5</v>
      </c>
    </row>
    <row r="242" spans="1:21" x14ac:dyDescent="0.25">
      <c r="A242" s="16" t="s">
        <v>177</v>
      </c>
      <c r="B242" s="16" t="s">
        <v>326</v>
      </c>
      <c r="C242" s="16" t="s">
        <v>315</v>
      </c>
      <c r="D242" s="16"/>
      <c r="E242" s="7">
        <v>15</v>
      </c>
      <c r="F242" s="8">
        <v>43115</v>
      </c>
      <c r="G242" s="9">
        <v>1924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1">
        <v>76.5</v>
      </c>
      <c r="O242" s="12">
        <v>0</v>
      </c>
      <c r="P242" s="13">
        <v>0</v>
      </c>
      <c r="Q242" s="12">
        <v>0</v>
      </c>
      <c r="R242" s="10">
        <v>0</v>
      </c>
      <c r="S242" s="10">
        <v>0</v>
      </c>
      <c r="T242" s="11">
        <v>0</v>
      </c>
      <c r="U242" s="5">
        <f>G242+H242+N242-O242-Q242-R242-S242-T242</f>
        <v>2000.5</v>
      </c>
    </row>
    <row r="243" spans="1:21" x14ac:dyDescent="0.25">
      <c r="A243" s="16" t="s">
        <v>450</v>
      </c>
      <c r="B243" s="16" t="s">
        <v>244</v>
      </c>
      <c r="C243" s="16" t="s">
        <v>84</v>
      </c>
      <c r="D243" s="16"/>
      <c r="E243" s="7">
        <v>15</v>
      </c>
      <c r="F243" s="8">
        <v>43115</v>
      </c>
      <c r="G243" s="9">
        <v>1056</v>
      </c>
      <c r="H243" s="10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1">
        <v>144</v>
      </c>
      <c r="O243" s="12">
        <v>0</v>
      </c>
      <c r="P243" s="13">
        <v>0</v>
      </c>
      <c r="Q243" s="12">
        <v>0</v>
      </c>
      <c r="R243" s="10">
        <v>0</v>
      </c>
      <c r="S243" s="10">
        <v>0</v>
      </c>
      <c r="T243" s="11">
        <v>0</v>
      </c>
      <c r="U243" s="5">
        <f>G243+H243+N243-O243-Q243-R243-S243-T243</f>
        <v>1200</v>
      </c>
    </row>
    <row r="244" spans="1:21" x14ac:dyDescent="0.25">
      <c r="A244" s="16" t="s">
        <v>335</v>
      </c>
      <c r="B244" s="16" t="s">
        <v>153</v>
      </c>
      <c r="C244" s="16" t="s">
        <v>38</v>
      </c>
      <c r="D244" s="16"/>
      <c r="E244" s="7">
        <v>15</v>
      </c>
      <c r="F244" s="8">
        <v>43115</v>
      </c>
      <c r="G244" s="9">
        <v>3110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1">
        <v>0</v>
      </c>
      <c r="O244" s="12">
        <v>0</v>
      </c>
      <c r="P244" s="13">
        <v>0</v>
      </c>
      <c r="Q244" s="12">
        <v>0</v>
      </c>
      <c r="R244" s="10">
        <v>0</v>
      </c>
      <c r="S244" s="10">
        <v>0</v>
      </c>
      <c r="T244" s="11">
        <v>109</v>
      </c>
      <c r="U244" s="5">
        <f>G244+H244+N244-O244-Q244-R244-S244-T244</f>
        <v>3001</v>
      </c>
    </row>
    <row r="245" spans="1:21" x14ac:dyDescent="0.25">
      <c r="A245" s="16" t="s">
        <v>336</v>
      </c>
      <c r="B245" s="16" t="s">
        <v>45</v>
      </c>
      <c r="C245" s="16" t="s">
        <v>59</v>
      </c>
      <c r="D245" s="16"/>
      <c r="E245" s="7">
        <v>15</v>
      </c>
      <c r="F245" s="8">
        <v>43115</v>
      </c>
      <c r="G245" s="9">
        <v>842</v>
      </c>
      <c r="H245" s="10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1">
        <v>158</v>
      </c>
      <c r="O245" s="12">
        <v>0</v>
      </c>
      <c r="P245" s="13">
        <v>0</v>
      </c>
      <c r="Q245" s="12">
        <v>0</v>
      </c>
      <c r="R245" s="10">
        <v>0</v>
      </c>
      <c r="S245" s="10">
        <v>0</v>
      </c>
      <c r="T245" s="11">
        <v>0</v>
      </c>
      <c r="U245" s="5">
        <f>G245+H245+N245-O245-Q245-R245-S245-T245</f>
        <v>1000</v>
      </c>
    </row>
    <row r="246" spans="1:21" x14ac:dyDescent="0.25">
      <c r="A246" s="16" t="s">
        <v>173</v>
      </c>
      <c r="B246" s="16" t="s">
        <v>318</v>
      </c>
      <c r="C246" s="16" t="s">
        <v>194</v>
      </c>
      <c r="D246" s="16"/>
      <c r="E246" s="7">
        <v>15</v>
      </c>
      <c r="F246" s="8">
        <v>43115</v>
      </c>
      <c r="G246" s="9">
        <v>628.5</v>
      </c>
      <c r="H246" s="10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1">
        <v>171.5</v>
      </c>
      <c r="O246" s="12">
        <v>0</v>
      </c>
      <c r="P246" s="13">
        <v>0</v>
      </c>
      <c r="Q246" s="12">
        <v>0</v>
      </c>
      <c r="R246" s="10">
        <v>0</v>
      </c>
      <c r="S246" s="10">
        <v>0</v>
      </c>
      <c r="T246" s="11">
        <v>0</v>
      </c>
      <c r="U246" s="5">
        <f>G246+H246+N246-O246-Q246-R246-S246-T246</f>
        <v>800</v>
      </c>
    </row>
    <row r="247" spans="1:21" x14ac:dyDescent="0.25">
      <c r="A247" s="16" t="s">
        <v>338</v>
      </c>
      <c r="B247" s="16" t="s">
        <v>30</v>
      </c>
      <c r="C247" s="16" t="s">
        <v>339</v>
      </c>
      <c r="D247" s="16"/>
      <c r="E247" s="7">
        <v>15</v>
      </c>
      <c r="F247" s="8">
        <v>43115</v>
      </c>
      <c r="G247" s="9">
        <v>1056</v>
      </c>
      <c r="H247" s="10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1">
        <v>144</v>
      </c>
      <c r="O247" s="12">
        <v>0</v>
      </c>
      <c r="P247" s="13">
        <v>0</v>
      </c>
      <c r="Q247" s="12">
        <v>0</v>
      </c>
      <c r="R247" s="10">
        <v>0</v>
      </c>
      <c r="S247" s="10">
        <v>0</v>
      </c>
      <c r="T247" s="11"/>
      <c r="U247" s="5">
        <f>G247+H247+N247-O247-Q247-R247-S247-T247</f>
        <v>1200</v>
      </c>
    </row>
    <row r="248" spans="1:21" x14ac:dyDescent="0.25">
      <c r="A248" s="16" t="s">
        <v>31</v>
      </c>
      <c r="B248" s="16" t="s">
        <v>40</v>
      </c>
      <c r="C248" s="16" t="s">
        <v>99</v>
      </c>
      <c r="D248" s="16"/>
      <c r="E248" s="7">
        <v>15</v>
      </c>
      <c r="F248" s="8">
        <v>43115</v>
      </c>
      <c r="G248" s="9">
        <v>5663</v>
      </c>
      <c r="H248" s="10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1"/>
      <c r="O248" s="12">
        <v>0</v>
      </c>
      <c r="P248" s="13">
        <v>0</v>
      </c>
      <c r="Q248" s="12">
        <v>0</v>
      </c>
      <c r="R248" s="10">
        <v>0</v>
      </c>
      <c r="S248" s="10">
        <v>0</v>
      </c>
      <c r="T248" s="11">
        <v>662.5</v>
      </c>
      <c r="U248" s="5">
        <f>G248+H248+N248-O248-Q248-R248-S248-T248</f>
        <v>5000.5</v>
      </c>
    </row>
    <row r="249" spans="1:21" x14ac:dyDescent="0.25">
      <c r="A249" s="16" t="s">
        <v>451</v>
      </c>
      <c r="B249" s="16" t="s">
        <v>318</v>
      </c>
      <c r="C249" s="16" t="s">
        <v>36</v>
      </c>
      <c r="D249" s="16"/>
      <c r="E249" s="7">
        <v>15</v>
      </c>
      <c r="F249" s="8">
        <v>43115</v>
      </c>
      <c r="G249" s="9">
        <v>628.5</v>
      </c>
      <c r="H249" s="10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1">
        <v>171.5</v>
      </c>
      <c r="O249" s="12">
        <v>0</v>
      </c>
      <c r="P249" s="13">
        <v>0</v>
      </c>
      <c r="Q249" s="12">
        <v>0</v>
      </c>
      <c r="R249" s="10">
        <v>0</v>
      </c>
      <c r="S249" s="10">
        <v>0</v>
      </c>
      <c r="T249" s="11">
        <v>0</v>
      </c>
      <c r="U249" s="5">
        <f>G249+H249+N249-O249-Q249-R249-S249-T249</f>
        <v>800</v>
      </c>
    </row>
    <row r="250" spans="1:21" x14ac:dyDescent="0.25">
      <c r="A250" s="16" t="s">
        <v>232</v>
      </c>
      <c r="B250" s="16" t="s">
        <v>413</v>
      </c>
      <c r="C250" s="16" t="s">
        <v>80</v>
      </c>
      <c r="D250" s="16"/>
      <c r="E250" s="7">
        <v>15</v>
      </c>
      <c r="F250" s="8">
        <v>43115</v>
      </c>
      <c r="G250" s="9">
        <v>1924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1">
        <v>76.5</v>
      </c>
      <c r="O250" s="12">
        <v>0</v>
      </c>
      <c r="P250" s="13">
        <v>0</v>
      </c>
      <c r="Q250" s="12">
        <v>0</v>
      </c>
      <c r="R250" s="10">
        <v>0</v>
      </c>
      <c r="S250" s="10">
        <v>0</v>
      </c>
      <c r="T250" s="11">
        <v>0</v>
      </c>
      <c r="U250" s="5">
        <f>G250+H250+N250-O250-Q250-R250-S250-T250</f>
        <v>2000.5</v>
      </c>
    </row>
    <row r="251" spans="1:21" x14ac:dyDescent="0.25">
      <c r="A251" s="16" t="s">
        <v>346</v>
      </c>
      <c r="B251" s="16" t="s">
        <v>57</v>
      </c>
      <c r="C251" s="16" t="s">
        <v>57</v>
      </c>
      <c r="D251" s="16"/>
      <c r="E251" s="7">
        <v>15</v>
      </c>
      <c r="F251" s="8">
        <v>43115</v>
      </c>
      <c r="G251" s="9">
        <v>1591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1">
        <v>110</v>
      </c>
      <c r="O251" s="12">
        <v>0</v>
      </c>
      <c r="P251" s="13">
        <v>0</v>
      </c>
      <c r="Q251" s="12">
        <v>0</v>
      </c>
      <c r="R251" s="10">
        <v>0</v>
      </c>
      <c r="S251" s="10">
        <v>0</v>
      </c>
      <c r="T251" s="11">
        <v>0</v>
      </c>
      <c r="U251" s="5">
        <f>G251+H251+N251-O251-Q251-R251-S251-T251</f>
        <v>1701</v>
      </c>
    </row>
    <row r="252" spans="1:21" x14ac:dyDescent="0.25">
      <c r="A252" s="16" t="s">
        <v>347</v>
      </c>
      <c r="B252" s="16" t="s">
        <v>99</v>
      </c>
      <c r="C252" s="16" t="s">
        <v>84</v>
      </c>
      <c r="D252" s="16"/>
      <c r="E252" s="7">
        <v>15</v>
      </c>
      <c r="F252" s="8">
        <v>43115</v>
      </c>
      <c r="G252" s="9">
        <v>1591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1">
        <v>110</v>
      </c>
      <c r="O252" s="12">
        <v>0</v>
      </c>
      <c r="P252" s="13">
        <v>0</v>
      </c>
      <c r="Q252" s="12">
        <v>0</v>
      </c>
      <c r="R252" s="10">
        <v>0</v>
      </c>
      <c r="S252" s="10">
        <v>0</v>
      </c>
      <c r="T252" s="11">
        <v>0</v>
      </c>
      <c r="U252" s="5">
        <f>G252+H252+N252-O252-Q252-R252-S252-T252</f>
        <v>1701</v>
      </c>
    </row>
    <row r="253" spans="1:21" x14ac:dyDescent="0.25">
      <c r="A253" s="16" t="s">
        <v>348</v>
      </c>
      <c r="B253" s="16" t="s">
        <v>140</v>
      </c>
      <c r="C253" s="16" t="s">
        <v>127</v>
      </c>
      <c r="D253" s="16"/>
      <c r="E253" s="7">
        <v>15</v>
      </c>
      <c r="F253" s="8">
        <v>43115</v>
      </c>
      <c r="G253" s="9">
        <v>2268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1">
        <v>32</v>
      </c>
      <c r="O253" s="12">
        <v>0</v>
      </c>
      <c r="P253" s="13">
        <v>0</v>
      </c>
      <c r="Q253" s="12">
        <v>0</v>
      </c>
      <c r="R253" s="10">
        <v>0</v>
      </c>
      <c r="S253" s="10">
        <v>0</v>
      </c>
      <c r="T253" s="11">
        <v>0</v>
      </c>
      <c r="U253" s="5">
        <f>G253+H253+N253-O253-Q253-R253-S253-T253</f>
        <v>2300</v>
      </c>
    </row>
    <row r="254" spans="1:21" x14ac:dyDescent="0.25">
      <c r="A254" s="16" t="s">
        <v>349</v>
      </c>
      <c r="B254" s="16" t="s">
        <v>52</v>
      </c>
      <c r="C254" s="16" t="s">
        <v>350</v>
      </c>
      <c r="D254" s="16"/>
      <c r="E254" s="7">
        <v>15</v>
      </c>
      <c r="F254" s="8">
        <v>43115</v>
      </c>
      <c r="G254" s="9">
        <v>5662.5</v>
      </c>
      <c r="H254" s="10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1">
        <v>0</v>
      </c>
      <c r="O254" s="12">
        <v>0</v>
      </c>
      <c r="P254" s="13">
        <v>0</v>
      </c>
      <c r="Q254" s="12">
        <v>0</v>
      </c>
      <c r="R254" s="10">
        <v>0</v>
      </c>
      <c r="S254" s="10">
        <v>0</v>
      </c>
      <c r="T254" s="11">
        <v>662.5</v>
      </c>
      <c r="U254" s="5">
        <f>G254+H254+N254-O254-Q254-R254-S254-T254</f>
        <v>5000</v>
      </c>
    </row>
    <row r="255" spans="1:21" x14ac:dyDescent="0.25">
      <c r="A255" s="16" t="s">
        <v>452</v>
      </c>
      <c r="B255" s="16" t="s">
        <v>453</v>
      </c>
      <c r="C255" s="16" t="s">
        <v>29</v>
      </c>
      <c r="D255" s="16"/>
      <c r="E255" s="7">
        <v>15</v>
      </c>
      <c r="F255" s="8">
        <v>43115</v>
      </c>
      <c r="G255" s="9">
        <v>10762.5</v>
      </c>
      <c r="H255" s="10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1">
        <v>0</v>
      </c>
      <c r="O255" s="12">
        <v>0</v>
      </c>
      <c r="P255" s="13">
        <v>0</v>
      </c>
      <c r="Q255" s="12">
        <v>0</v>
      </c>
      <c r="R255" s="10">
        <v>0</v>
      </c>
      <c r="S255" s="10">
        <v>0</v>
      </c>
      <c r="T255" s="11">
        <v>1762.5</v>
      </c>
      <c r="U255" s="5">
        <f>G255+H255+N255-O255-Q255-R255-S255-T255</f>
        <v>9000</v>
      </c>
    </row>
    <row r="256" spans="1:21" x14ac:dyDescent="0.25">
      <c r="A256" s="16" t="s">
        <v>79</v>
      </c>
      <c r="B256" s="16" t="s">
        <v>339</v>
      </c>
      <c r="C256" s="16" t="s">
        <v>414</v>
      </c>
      <c r="D256" s="16"/>
      <c r="E256" s="7">
        <v>15</v>
      </c>
      <c r="F256" s="8">
        <v>43115</v>
      </c>
      <c r="G256" s="9">
        <v>2508.5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1">
        <v>0</v>
      </c>
      <c r="O256" s="12">
        <v>0</v>
      </c>
      <c r="P256" s="13">
        <v>0</v>
      </c>
      <c r="Q256" s="12">
        <v>0</v>
      </c>
      <c r="R256" s="10">
        <v>0</v>
      </c>
      <c r="S256" s="10">
        <v>0</v>
      </c>
      <c r="T256" s="11">
        <v>8.5</v>
      </c>
      <c r="U256" s="5">
        <f>G256+H256+N256-O256-Q256-R256-S256-T256</f>
        <v>2500</v>
      </c>
    </row>
    <row r="257" spans="1:21" x14ac:dyDescent="0.25">
      <c r="A257" s="16" t="s">
        <v>144</v>
      </c>
      <c r="B257" s="16" t="s">
        <v>95</v>
      </c>
      <c r="C257" s="16" t="s">
        <v>95</v>
      </c>
      <c r="D257" s="16"/>
      <c r="E257" s="7">
        <v>15</v>
      </c>
      <c r="F257" s="8">
        <v>43115</v>
      </c>
      <c r="G257" s="9">
        <v>1924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1">
        <v>76.5</v>
      </c>
      <c r="O257" s="12">
        <v>0</v>
      </c>
      <c r="P257" s="13">
        <v>0</v>
      </c>
      <c r="Q257" s="12">
        <v>0</v>
      </c>
      <c r="R257" s="10">
        <v>0</v>
      </c>
      <c r="S257" s="10">
        <v>0</v>
      </c>
      <c r="T257" s="11">
        <v>0</v>
      </c>
      <c r="U257" s="5">
        <f>G257+H257+N257-O257-Q257-R257-S257-T257</f>
        <v>2000.5</v>
      </c>
    </row>
    <row r="258" spans="1:21" x14ac:dyDescent="0.25">
      <c r="A258" s="16" t="s">
        <v>31</v>
      </c>
      <c r="B258" s="16" t="s">
        <v>454</v>
      </c>
      <c r="C258" s="16" t="s">
        <v>115</v>
      </c>
      <c r="D258" s="16"/>
      <c r="E258" s="7">
        <v>15</v>
      </c>
      <c r="F258" s="8">
        <v>43115</v>
      </c>
      <c r="G258" s="9">
        <v>5663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1">
        <v>0</v>
      </c>
      <c r="O258" s="12">
        <v>0</v>
      </c>
      <c r="P258" s="13">
        <v>0</v>
      </c>
      <c r="Q258" s="12">
        <v>0</v>
      </c>
      <c r="R258" s="10">
        <v>0</v>
      </c>
      <c r="S258" s="10">
        <v>0</v>
      </c>
      <c r="T258" s="11">
        <v>662.5</v>
      </c>
      <c r="U258" s="5">
        <f>G258+H258+N258-O258-Q258-R258-S258-T258</f>
        <v>5000.5</v>
      </c>
    </row>
    <row r="259" spans="1:21" x14ac:dyDescent="0.25">
      <c r="A259" s="16" t="s">
        <v>459</v>
      </c>
      <c r="B259" s="16" t="s">
        <v>460</v>
      </c>
      <c r="C259" s="16" t="s">
        <v>80</v>
      </c>
      <c r="D259" s="16"/>
      <c r="E259" s="7">
        <v>15</v>
      </c>
      <c r="F259" s="8">
        <v>43115</v>
      </c>
      <c r="G259" s="9">
        <v>842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1">
        <v>158</v>
      </c>
      <c r="O259" s="12">
        <v>0</v>
      </c>
      <c r="P259" s="13">
        <v>0</v>
      </c>
      <c r="Q259" s="12">
        <v>0</v>
      </c>
      <c r="R259" s="10">
        <v>0</v>
      </c>
      <c r="S259" s="10">
        <v>0</v>
      </c>
      <c r="T259" s="11">
        <v>0</v>
      </c>
      <c r="U259" s="5">
        <f>G259+H259+N259-O259-Q259-R259-S259-T259</f>
        <v>1000</v>
      </c>
    </row>
    <row r="260" spans="1:21" x14ac:dyDescent="0.25">
      <c r="A260" s="16" t="s">
        <v>353</v>
      </c>
      <c r="B260" s="16" t="s">
        <v>354</v>
      </c>
      <c r="C260" s="16" t="s">
        <v>89</v>
      </c>
      <c r="D260" s="16"/>
      <c r="E260" s="7">
        <v>15</v>
      </c>
      <c r="F260" s="8">
        <v>43115</v>
      </c>
      <c r="G260" s="9">
        <v>2509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1">
        <v>0</v>
      </c>
      <c r="O260" s="12">
        <v>0</v>
      </c>
      <c r="P260" s="13">
        <v>0</v>
      </c>
      <c r="Q260" s="12">
        <v>0</v>
      </c>
      <c r="R260" s="10">
        <v>0</v>
      </c>
      <c r="S260" s="10">
        <v>0</v>
      </c>
      <c r="T260" s="11">
        <v>8.5</v>
      </c>
      <c r="U260" s="5">
        <f>G260+H260+N260-O260-Q260-R260-S260-T260</f>
        <v>2500.5</v>
      </c>
    </row>
    <row r="261" spans="1:21" x14ac:dyDescent="0.25">
      <c r="A261" s="16" t="s">
        <v>285</v>
      </c>
      <c r="B261" s="16" t="s">
        <v>180</v>
      </c>
      <c r="C261" s="16" t="s">
        <v>286</v>
      </c>
      <c r="D261" s="16"/>
      <c r="E261" s="7">
        <v>15</v>
      </c>
      <c r="F261" s="8">
        <v>43115</v>
      </c>
      <c r="G261" s="9">
        <v>1924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1">
        <v>76.5</v>
      </c>
      <c r="O261" s="12">
        <v>0</v>
      </c>
      <c r="P261" s="13">
        <v>0</v>
      </c>
      <c r="Q261" s="12">
        <v>0</v>
      </c>
      <c r="R261" s="10">
        <v>0</v>
      </c>
      <c r="S261" s="10">
        <v>0</v>
      </c>
      <c r="T261" s="11">
        <v>0</v>
      </c>
      <c r="U261" s="5">
        <f>G261+H261+N261-O261-Q261-R261-S261-T261</f>
        <v>2000.5</v>
      </c>
    </row>
    <row r="262" spans="1:21" x14ac:dyDescent="0.25">
      <c r="A262" s="16" t="s">
        <v>455</v>
      </c>
      <c r="B262" s="16" t="s">
        <v>48</v>
      </c>
      <c r="C262" s="16" t="s">
        <v>368</v>
      </c>
      <c r="D262" s="16"/>
      <c r="E262" s="7">
        <v>15</v>
      </c>
      <c r="F262" s="8">
        <v>43115</v>
      </c>
      <c r="G262" s="9">
        <v>4419.5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1">
        <v>0</v>
      </c>
      <c r="O262" s="12">
        <v>0</v>
      </c>
      <c r="P262" s="13">
        <v>0</v>
      </c>
      <c r="Q262" s="12">
        <v>0</v>
      </c>
      <c r="R262" s="10">
        <v>0</v>
      </c>
      <c r="S262" s="10">
        <v>0</v>
      </c>
      <c r="T262" s="11">
        <v>419.5</v>
      </c>
      <c r="U262" s="5">
        <f>G262+H262+N262-O262-Q262-R262-S262-T262</f>
        <v>4000</v>
      </c>
    </row>
    <row r="263" spans="1:21" x14ac:dyDescent="0.25">
      <c r="A263" s="16" t="s">
        <v>107</v>
      </c>
      <c r="B263" s="16" t="s">
        <v>52</v>
      </c>
      <c r="C263" s="16" t="s">
        <v>416</v>
      </c>
      <c r="D263" s="16"/>
      <c r="E263" s="7">
        <v>15</v>
      </c>
      <c r="F263" s="8">
        <v>43115</v>
      </c>
      <c r="G263" s="9">
        <v>1377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1">
        <v>123.5</v>
      </c>
      <c r="O263" s="12">
        <v>0</v>
      </c>
      <c r="P263" s="13">
        <v>0</v>
      </c>
      <c r="Q263" s="12">
        <v>0</v>
      </c>
      <c r="R263" s="10">
        <v>0</v>
      </c>
      <c r="S263" s="10">
        <v>0</v>
      </c>
      <c r="T263" s="11">
        <v>0</v>
      </c>
      <c r="U263" s="5">
        <f>G263+H263+N263-O263-Q263-R263-S263-T263</f>
        <v>1500.5</v>
      </c>
    </row>
    <row r="264" spans="1:21" x14ac:dyDescent="0.25">
      <c r="A264" s="16" t="s">
        <v>456</v>
      </c>
      <c r="B264" s="16" t="s">
        <v>20</v>
      </c>
      <c r="C264" s="16" t="s">
        <v>112</v>
      </c>
      <c r="D264" s="16"/>
      <c r="E264" s="7">
        <v>15</v>
      </c>
      <c r="F264" s="8">
        <v>43115</v>
      </c>
      <c r="G264" s="9">
        <v>1697.5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1">
        <v>103</v>
      </c>
      <c r="O264" s="12">
        <v>0</v>
      </c>
      <c r="P264" s="13">
        <v>0</v>
      </c>
      <c r="Q264" s="12">
        <v>0</v>
      </c>
      <c r="R264" s="10">
        <v>0</v>
      </c>
      <c r="S264" s="10">
        <v>0</v>
      </c>
      <c r="T264" s="11">
        <v>0</v>
      </c>
      <c r="U264" s="5">
        <f>G264+H264+N264-O264-Q264-R264-S264-T264</f>
        <v>1800.5</v>
      </c>
    </row>
    <row r="265" spans="1:21" x14ac:dyDescent="0.25">
      <c r="A265" s="16" t="s">
        <v>425</v>
      </c>
      <c r="B265" s="16" t="s">
        <v>29</v>
      </c>
      <c r="C265" s="16" t="s">
        <v>194</v>
      </c>
      <c r="D265" s="16"/>
      <c r="E265" s="7">
        <v>15</v>
      </c>
      <c r="F265" s="8">
        <v>43115</v>
      </c>
      <c r="G265" s="9">
        <v>1162.5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1">
        <v>137.5</v>
      </c>
      <c r="O265" s="12">
        <v>0</v>
      </c>
      <c r="P265" s="13">
        <v>0</v>
      </c>
      <c r="Q265" s="12">
        <v>0</v>
      </c>
      <c r="R265" s="10">
        <v>0</v>
      </c>
      <c r="S265" s="10">
        <v>0</v>
      </c>
      <c r="T265" s="11">
        <v>0</v>
      </c>
      <c r="U265" s="5">
        <f>G265+H265+N265-O265-Q265-R265-S265-T265</f>
        <v>1300</v>
      </c>
    </row>
    <row r="266" spans="1:21" x14ac:dyDescent="0.25">
      <c r="A266" s="16" t="s">
        <v>457</v>
      </c>
      <c r="B266" s="16" t="s">
        <v>306</v>
      </c>
      <c r="C266" s="16" t="s">
        <v>458</v>
      </c>
      <c r="D266" s="16"/>
      <c r="E266" s="7">
        <v>15</v>
      </c>
      <c r="F266" s="8">
        <v>43115</v>
      </c>
      <c r="G266" s="9">
        <v>842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1">
        <v>158</v>
      </c>
      <c r="O266" s="12">
        <v>0</v>
      </c>
      <c r="P266" s="13">
        <v>0</v>
      </c>
      <c r="Q266" s="12">
        <v>0</v>
      </c>
      <c r="R266" s="10">
        <v>0</v>
      </c>
      <c r="S266" s="10">
        <v>0</v>
      </c>
      <c r="T266" s="11">
        <v>0</v>
      </c>
      <c r="U266" s="5">
        <f>G266+H266+N266-O266-Q266-R266-S266-T266</f>
        <v>1000</v>
      </c>
    </row>
    <row r="267" spans="1:21" x14ac:dyDescent="0.25">
      <c r="A267" s="16" t="s">
        <v>19</v>
      </c>
      <c r="B267" s="16" t="s">
        <v>86</v>
      </c>
      <c r="C267" s="16" t="s">
        <v>222</v>
      </c>
      <c r="D267" s="16"/>
      <c r="E267" s="7">
        <v>15</v>
      </c>
      <c r="F267" s="8">
        <v>43115</v>
      </c>
      <c r="G267" s="9">
        <v>850.5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1">
        <v>157.5</v>
      </c>
      <c r="O267" s="12">
        <v>0</v>
      </c>
      <c r="P267" s="13">
        <v>0</v>
      </c>
      <c r="Q267" s="12">
        <v>0</v>
      </c>
      <c r="R267" s="10">
        <v>0</v>
      </c>
      <c r="S267" s="10">
        <v>0</v>
      </c>
      <c r="T267" s="11">
        <v>0</v>
      </c>
      <c r="U267" s="5">
        <f>G267+H267+N267-O267-Q267-R267-S267-T267</f>
        <v>1008</v>
      </c>
    </row>
    <row r="268" spans="1:21" x14ac:dyDescent="0.25">
      <c r="A268" s="16" t="s">
        <v>356</v>
      </c>
      <c r="B268" s="16" t="s">
        <v>73</v>
      </c>
      <c r="C268" s="16" t="s">
        <v>297</v>
      </c>
      <c r="D268" s="16"/>
      <c r="E268" s="7">
        <v>15</v>
      </c>
      <c r="F268" s="8">
        <v>43115</v>
      </c>
      <c r="G268" s="9">
        <v>1056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1">
        <v>144</v>
      </c>
      <c r="O268" s="12">
        <v>0</v>
      </c>
      <c r="P268" s="13">
        <v>0</v>
      </c>
      <c r="Q268" s="12">
        <v>0</v>
      </c>
      <c r="R268" s="10">
        <v>0</v>
      </c>
      <c r="S268" s="10">
        <v>0</v>
      </c>
      <c r="T268" s="11">
        <v>0</v>
      </c>
      <c r="U268" s="5">
        <f>G268+H268+N268-O268-Q268-R268-S268-T268</f>
        <v>1200</v>
      </c>
    </row>
    <row r="269" spans="1:21" x14ac:dyDescent="0.25">
      <c r="A269" s="16" t="s">
        <v>357</v>
      </c>
      <c r="B269" s="16" t="s">
        <v>165</v>
      </c>
      <c r="C269" s="16" t="s">
        <v>38</v>
      </c>
      <c r="D269" s="16"/>
      <c r="E269" s="7">
        <v>15</v>
      </c>
      <c r="F269" s="8">
        <v>43115</v>
      </c>
      <c r="G269" s="9">
        <v>1377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1">
        <v>123.5</v>
      </c>
      <c r="O269" s="12">
        <v>0</v>
      </c>
      <c r="P269" s="13">
        <v>0</v>
      </c>
      <c r="Q269" s="12">
        <v>0</v>
      </c>
      <c r="R269" s="10">
        <v>0</v>
      </c>
      <c r="S269" s="10">
        <v>0</v>
      </c>
      <c r="T269" s="11">
        <v>0</v>
      </c>
      <c r="U269" s="5">
        <f>G269+H269+N269-O269-Q269-R269-S269-T269</f>
        <v>1500.5</v>
      </c>
    </row>
    <row r="270" spans="1:21" x14ac:dyDescent="0.25">
      <c r="A270" s="16" t="s">
        <v>138</v>
      </c>
      <c r="B270" s="16" t="s">
        <v>59</v>
      </c>
      <c r="C270" s="16" t="s">
        <v>21</v>
      </c>
      <c r="D270" s="16"/>
      <c r="E270" s="7">
        <v>15</v>
      </c>
      <c r="F270" s="8">
        <v>43115</v>
      </c>
      <c r="G270" s="9">
        <v>629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1">
        <v>171.5</v>
      </c>
      <c r="O270" s="12">
        <v>0</v>
      </c>
      <c r="P270" s="13">
        <v>0</v>
      </c>
      <c r="Q270" s="12">
        <v>0</v>
      </c>
      <c r="R270" s="10">
        <v>0</v>
      </c>
      <c r="S270" s="10">
        <v>0</v>
      </c>
      <c r="T270" s="11">
        <v>0</v>
      </c>
      <c r="U270" s="5">
        <f>G270+H270+N270-O270-Q270-R270-S270-T270</f>
        <v>800.5</v>
      </c>
    </row>
    <row r="271" spans="1:21" x14ac:dyDescent="0.25">
      <c r="A271" s="16" t="s">
        <v>358</v>
      </c>
      <c r="B271" s="16" t="s">
        <v>35</v>
      </c>
      <c r="C271" s="16" t="s">
        <v>40</v>
      </c>
      <c r="D271" s="16"/>
      <c r="E271" s="7">
        <v>15</v>
      </c>
      <c r="F271" s="8">
        <v>43115</v>
      </c>
      <c r="G271" s="9">
        <v>522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1">
        <v>178.5</v>
      </c>
      <c r="O271" s="12">
        <v>0</v>
      </c>
      <c r="P271" s="13">
        <v>0</v>
      </c>
      <c r="Q271" s="12">
        <v>0</v>
      </c>
      <c r="R271" s="10">
        <v>0</v>
      </c>
      <c r="S271" s="10">
        <v>0</v>
      </c>
      <c r="T271" s="11">
        <v>0</v>
      </c>
      <c r="U271" s="5">
        <f>G271+H271+N271-O271-Q271-R271-S271-T271</f>
        <v>700.5</v>
      </c>
    </row>
    <row r="272" spans="1:21" x14ac:dyDescent="0.25">
      <c r="A272" s="14" t="s">
        <v>359</v>
      </c>
      <c r="B272" s="14" t="s">
        <v>360</v>
      </c>
      <c r="C272" s="14" t="s">
        <v>182</v>
      </c>
      <c r="D272" s="16"/>
      <c r="E272" s="7">
        <v>15</v>
      </c>
      <c r="F272" s="8">
        <v>43115</v>
      </c>
      <c r="G272" s="9">
        <v>629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1">
        <v>171.5</v>
      </c>
      <c r="O272" s="12">
        <v>0</v>
      </c>
      <c r="P272" s="13">
        <v>0</v>
      </c>
      <c r="Q272" s="12">
        <v>0</v>
      </c>
      <c r="R272" s="10">
        <v>0</v>
      </c>
      <c r="S272" s="10">
        <v>0</v>
      </c>
      <c r="T272" s="11">
        <v>0</v>
      </c>
      <c r="U272" s="5">
        <f>G272+H272+N272-O272-Q272-R272-S272-T272</f>
        <v>800.5</v>
      </c>
    </row>
    <row r="273" spans="1:21" x14ac:dyDescent="0.25">
      <c r="A273" s="15" t="s">
        <v>361</v>
      </c>
      <c r="B273" s="15" t="s">
        <v>222</v>
      </c>
      <c r="C273" s="15" t="s">
        <v>52</v>
      </c>
      <c r="D273" s="17"/>
      <c r="E273" s="7">
        <v>15</v>
      </c>
      <c r="F273" s="8">
        <v>43115</v>
      </c>
      <c r="G273" s="9">
        <v>629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1">
        <v>171.5</v>
      </c>
      <c r="O273" s="12">
        <v>0</v>
      </c>
      <c r="P273" s="13">
        <v>0</v>
      </c>
      <c r="Q273" s="12">
        <v>0</v>
      </c>
      <c r="R273" s="10">
        <v>0</v>
      </c>
      <c r="S273" s="10">
        <v>0</v>
      </c>
      <c r="T273" s="11">
        <v>0</v>
      </c>
      <c r="U273" s="5">
        <f>G273+H273+N273-O273-Q273-R273-S273-T273</f>
        <v>800.5</v>
      </c>
    </row>
    <row r="274" spans="1:21" x14ac:dyDescent="0.25">
      <c r="A274" s="16" t="s">
        <v>362</v>
      </c>
      <c r="B274" s="16" t="s">
        <v>94</v>
      </c>
      <c r="C274" s="16" t="s">
        <v>95</v>
      </c>
      <c r="D274" s="16"/>
      <c r="E274" s="7">
        <v>15</v>
      </c>
      <c r="F274" s="8">
        <v>43115</v>
      </c>
      <c r="G274" s="9">
        <v>628.5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1">
        <v>171.5</v>
      </c>
      <c r="O274" s="12">
        <v>0</v>
      </c>
      <c r="P274" s="13">
        <v>0</v>
      </c>
      <c r="Q274" s="12">
        <v>0</v>
      </c>
      <c r="R274" s="10">
        <v>0</v>
      </c>
      <c r="S274" s="10">
        <v>0</v>
      </c>
      <c r="T274" s="11">
        <v>0</v>
      </c>
      <c r="U274" s="5">
        <f>G274+H274+N274-O274-Q274-R274-S274-T274</f>
        <v>800</v>
      </c>
    </row>
    <row r="275" spans="1:21" x14ac:dyDescent="0.25">
      <c r="A275" s="16" t="s">
        <v>344</v>
      </c>
      <c r="B275" s="16" t="s">
        <v>363</v>
      </c>
      <c r="C275" s="16" t="s">
        <v>364</v>
      </c>
      <c r="D275" s="16"/>
      <c r="E275" s="7">
        <v>15</v>
      </c>
      <c r="F275" s="8">
        <v>43115</v>
      </c>
      <c r="G275" s="9">
        <v>521.5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1">
        <v>178.5</v>
      </c>
      <c r="O275" s="12">
        <v>0</v>
      </c>
      <c r="P275" s="13">
        <v>0</v>
      </c>
      <c r="Q275" s="12">
        <v>0</v>
      </c>
      <c r="R275" s="10">
        <v>0</v>
      </c>
      <c r="S275" s="10">
        <v>0</v>
      </c>
      <c r="T275" s="11">
        <v>0</v>
      </c>
      <c r="U275" s="5">
        <f>G275+H275+N275-O275-Q275-R275-S275-T275</f>
        <v>700</v>
      </c>
    </row>
    <row r="276" spans="1:21" x14ac:dyDescent="0.25">
      <c r="A276" s="21" t="s">
        <v>485</v>
      </c>
      <c r="B276" s="21" t="s">
        <v>81</v>
      </c>
      <c r="C276" s="21" t="s">
        <v>253</v>
      </c>
      <c r="D276" s="16"/>
      <c r="E276" s="7">
        <v>15</v>
      </c>
      <c r="F276" s="8">
        <v>43115</v>
      </c>
      <c r="G276" s="9">
        <v>5029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1">
        <v>0</v>
      </c>
      <c r="O276" s="12">
        <v>0</v>
      </c>
      <c r="P276" s="13">
        <v>0</v>
      </c>
      <c r="Q276" s="12">
        <v>0</v>
      </c>
      <c r="R276" s="10">
        <v>0</v>
      </c>
      <c r="S276" s="10">
        <v>0</v>
      </c>
      <c r="T276" s="11">
        <v>528.5</v>
      </c>
      <c r="U276" s="5">
        <f>G276+H276+N276-O276-Q276-R276-S276-T276</f>
        <v>4500.5</v>
      </c>
    </row>
    <row r="277" spans="1:21" x14ac:dyDescent="0.25">
      <c r="A277" s="29" t="s">
        <v>366</v>
      </c>
      <c r="B277" s="29" t="s">
        <v>40</v>
      </c>
      <c r="C277" s="29" t="s">
        <v>99</v>
      </c>
      <c r="D277" s="29"/>
      <c r="E277" s="7">
        <v>15</v>
      </c>
      <c r="F277" s="8">
        <v>43115</v>
      </c>
      <c r="G277" s="9">
        <v>842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1">
        <v>158</v>
      </c>
      <c r="O277" s="12">
        <v>0</v>
      </c>
      <c r="P277" s="13">
        <v>0</v>
      </c>
      <c r="Q277" s="12">
        <v>0</v>
      </c>
      <c r="R277" s="10">
        <v>0</v>
      </c>
      <c r="S277" s="10">
        <v>0</v>
      </c>
      <c r="T277" s="11">
        <v>0</v>
      </c>
      <c r="U277" s="5">
        <f>G277+H277+N277-O277-Q277-R277-S277-T277</f>
        <v>1000</v>
      </c>
    </row>
    <row r="278" spans="1:21" x14ac:dyDescent="0.25">
      <c r="A278" s="16" t="s">
        <v>367</v>
      </c>
      <c r="B278" s="16" t="s">
        <v>368</v>
      </c>
      <c r="C278" s="16" t="s">
        <v>30</v>
      </c>
      <c r="D278" s="16"/>
      <c r="E278" s="7">
        <v>15</v>
      </c>
      <c r="F278" s="8">
        <v>43115</v>
      </c>
      <c r="G278" s="9">
        <v>415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1">
        <v>185.5</v>
      </c>
      <c r="O278" s="12">
        <v>0</v>
      </c>
      <c r="P278" s="13">
        <v>0</v>
      </c>
      <c r="Q278" s="12">
        <v>0</v>
      </c>
      <c r="R278" s="10">
        <v>0</v>
      </c>
      <c r="S278" s="10">
        <v>0</v>
      </c>
      <c r="T278" s="11">
        <v>0</v>
      </c>
      <c r="U278" s="5">
        <f>G278+H278+N278-O278-Q278-R278-S278-T278</f>
        <v>600.5</v>
      </c>
    </row>
    <row r="279" spans="1:21" x14ac:dyDescent="0.25">
      <c r="A279" s="21" t="s">
        <v>118</v>
      </c>
      <c r="B279" s="21" t="s">
        <v>157</v>
      </c>
      <c r="C279" s="21"/>
      <c r="D279" s="21"/>
      <c r="E279" s="7">
        <v>15</v>
      </c>
      <c r="F279" s="8">
        <v>43115</v>
      </c>
      <c r="G279" s="9">
        <v>1056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1">
        <v>144</v>
      </c>
      <c r="O279" s="12">
        <v>0</v>
      </c>
      <c r="P279" s="13">
        <v>0</v>
      </c>
      <c r="Q279" s="12">
        <v>0</v>
      </c>
      <c r="R279" s="10">
        <v>0</v>
      </c>
      <c r="S279" s="10">
        <v>0</v>
      </c>
      <c r="T279" s="11">
        <v>0</v>
      </c>
      <c r="U279" s="5">
        <f>G279+H279+N279-O279-Q279-R279-S279-T279</f>
        <v>1200</v>
      </c>
    </row>
    <row r="280" spans="1:21" x14ac:dyDescent="0.25">
      <c r="A280" s="21" t="s">
        <v>98</v>
      </c>
      <c r="B280" s="21" t="s">
        <v>45</v>
      </c>
      <c r="C280" s="21" t="s">
        <v>95</v>
      </c>
      <c r="D280" s="21"/>
      <c r="E280" s="7">
        <v>15</v>
      </c>
      <c r="F280" s="8">
        <v>43115</v>
      </c>
      <c r="G280" s="9">
        <v>522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1">
        <v>178.5</v>
      </c>
      <c r="O280" s="12">
        <v>0</v>
      </c>
      <c r="P280" s="13">
        <v>0</v>
      </c>
      <c r="Q280" s="12">
        <v>0</v>
      </c>
      <c r="R280" s="10">
        <v>0</v>
      </c>
      <c r="S280" s="10">
        <v>0</v>
      </c>
      <c r="T280" s="11">
        <v>0</v>
      </c>
      <c r="U280" s="5">
        <f>G280+H280+N280-O280-Q280-R280-S280-T280</f>
        <v>700.5</v>
      </c>
    </row>
    <row r="281" spans="1:21" x14ac:dyDescent="0.25">
      <c r="A281" s="16" t="s">
        <v>371</v>
      </c>
      <c r="B281" s="16" t="s">
        <v>45</v>
      </c>
      <c r="C281" s="16" t="s">
        <v>126</v>
      </c>
      <c r="D281" s="16"/>
      <c r="E281" s="7">
        <v>15</v>
      </c>
      <c r="F281" s="8">
        <v>43115</v>
      </c>
      <c r="G281" s="9">
        <v>1697.5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1">
        <v>103</v>
      </c>
      <c r="O281" s="12">
        <v>0</v>
      </c>
      <c r="P281" s="13">
        <v>0</v>
      </c>
      <c r="Q281" s="12">
        <v>0</v>
      </c>
      <c r="R281" s="10">
        <v>0</v>
      </c>
      <c r="S281" s="10">
        <v>0</v>
      </c>
      <c r="T281" s="11">
        <v>0</v>
      </c>
      <c r="U281" s="5">
        <f>G281+H281+N281-O281-Q281-R281-S281-T281</f>
        <v>1800.5</v>
      </c>
    </row>
    <row r="282" spans="1:21" x14ac:dyDescent="0.25">
      <c r="A282" s="16" t="s">
        <v>328</v>
      </c>
      <c r="B282" s="16" t="s">
        <v>306</v>
      </c>
      <c r="C282" s="16" t="s">
        <v>80</v>
      </c>
      <c r="D282" s="16"/>
      <c r="E282" s="7">
        <v>15</v>
      </c>
      <c r="F282" s="8">
        <v>43115</v>
      </c>
      <c r="G282" s="9">
        <v>1697.5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1">
        <v>103</v>
      </c>
      <c r="O282" s="12">
        <v>0</v>
      </c>
      <c r="P282" s="13">
        <v>0</v>
      </c>
      <c r="Q282" s="12">
        <v>0</v>
      </c>
      <c r="R282" s="10">
        <v>0</v>
      </c>
      <c r="S282" s="10">
        <v>0</v>
      </c>
      <c r="T282" s="11">
        <v>0</v>
      </c>
      <c r="U282" s="5">
        <f>G282+H282+N282-O282-Q282-R282-S282-T282</f>
        <v>1800.5</v>
      </c>
    </row>
    <row r="283" spans="1:21" x14ac:dyDescent="0.25">
      <c r="A283" s="16" t="s">
        <v>114</v>
      </c>
      <c r="B283" s="16" t="s">
        <v>97</v>
      </c>
      <c r="C283" s="16" t="s">
        <v>272</v>
      </c>
      <c r="D283" s="16"/>
      <c r="E283" s="7">
        <v>15</v>
      </c>
      <c r="F283" s="8">
        <v>43115</v>
      </c>
      <c r="G283" s="9">
        <v>1924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1">
        <v>76.5</v>
      </c>
      <c r="O283" s="12">
        <v>0</v>
      </c>
      <c r="P283" s="13">
        <v>0</v>
      </c>
      <c r="Q283" s="12">
        <v>0</v>
      </c>
      <c r="R283" s="10">
        <v>0</v>
      </c>
      <c r="S283" s="10">
        <v>0</v>
      </c>
      <c r="T283" s="11">
        <v>0</v>
      </c>
      <c r="U283" s="5">
        <f>G283+H283+N283-O283-Q283-R283-S283-T283</f>
        <v>2000.5</v>
      </c>
    </row>
    <row r="284" spans="1:21" x14ac:dyDescent="0.25">
      <c r="A284" s="16" t="s">
        <v>486</v>
      </c>
      <c r="B284" s="16" t="s">
        <v>487</v>
      </c>
      <c r="C284" s="16" t="s">
        <v>306</v>
      </c>
      <c r="D284" s="16"/>
      <c r="E284" s="7">
        <v>15</v>
      </c>
      <c r="F284" s="8">
        <v>43115</v>
      </c>
      <c r="G284" s="9">
        <v>1056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1">
        <v>144</v>
      </c>
      <c r="O284" s="12">
        <v>0</v>
      </c>
      <c r="P284" s="13">
        <v>0</v>
      </c>
      <c r="Q284" s="12">
        <v>0</v>
      </c>
      <c r="R284" s="10">
        <v>0</v>
      </c>
      <c r="S284" s="10">
        <v>0</v>
      </c>
      <c r="T284" s="11">
        <v>0</v>
      </c>
      <c r="U284" s="5">
        <f>G284+H284+N284-O284-Q284-R284-S284-T284</f>
        <v>1200</v>
      </c>
    </row>
    <row r="285" spans="1:21" x14ac:dyDescent="0.25">
      <c r="A285" s="16" t="s">
        <v>374</v>
      </c>
      <c r="B285" s="16" t="s">
        <v>104</v>
      </c>
      <c r="C285" s="16" t="s">
        <v>97</v>
      </c>
      <c r="D285" s="16"/>
      <c r="E285" s="7">
        <v>15</v>
      </c>
      <c r="F285" s="8">
        <v>43115</v>
      </c>
      <c r="G285" s="9">
        <v>1924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1">
        <v>76.5</v>
      </c>
      <c r="O285" s="12">
        <v>0</v>
      </c>
      <c r="P285" s="13">
        <v>0</v>
      </c>
      <c r="Q285" s="12">
        <v>0</v>
      </c>
      <c r="R285" s="10">
        <v>0</v>
      </c>
      <c r="S285" s="10">
        <v>0</v>
      </c>
      <c r="T285" s="11">
        <v>0</v>
      </c>
      <c r="U285" s="5">
        <f>G285+H285+N285-O285-Q285-R285-S285-T285</f>
        <v>2000.5</v>
      </c>
    </row>
    <row r="286" spans="1:21" x14ac:dyDescent="0.25">
      <c r="A286" s="16" t="s">
        <v>488</v>
      </c>
      <c r="B286" s="16" t="s">
        <v>52</v>
      </c>
      <c r="C286" s="16" t="s">
        <v>489</v>
      </c>
      <c r="D286" s="16"/>
      <c r="E286" s="7">
        <v>15</v>
      </c>
      <c r="F286" s="8">
        <v>43115</v>
      </c>
      <c r="G286" s="9">
        <v>3110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1">
        <v>0</v>
      </c>
      <c r="O286" s="12">
        <v>0</v>
      </c>
      <c r="P286" s="13">
        <v>0</v>
      </c>
      <c r="Q286" s="12">
        <v>0</v>
      </c>
      <c r="R286" s="10">
        <v>0</v>
      </c>
      <c r="S286" s="10">
        <v>0</v>
      </c>
      <c r="T286" s="11">
        <v>109</v>
      </c>
      <c r="U286" s="5">
        <f>G286+H286+N286-O286-Q286-R286-S286-T286</f>
        <v>3001</v>
      </c>
    </row>
    <row r="287" spans="1:21" x14ac:dyDescent="0.25">
      <c r="A287" s="16" t="s">
        <v>394</v>
      </c>
      <c r="B287" s="16" t="s">
        <v>52</v>
      </c>
      <c r="C287" s="16" t="s">
        <v>40</v>
      </c>
      <c r="D287" s="16"/>
      <c r="E287" s="7">
        <v>15</v>
      </c>
      <c r="F287" s="8">
        <v>43115</v>
      </c>
      <c r="G287" s="9">
        <v>3110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1">
        <v>0</v>
      </c>
      <c r="O287" s="12">
        <v>0</v>
      </c>
      <c r="P287" s="13">
        <v>0</v>
      </c>
      <c r="Q287" s="12">
        <v>0</v>
      </c>
      <c r="R287" s="10">
        <v>0</v>
      </c>
      <c r="S287" s="10">
        <v>0</v>
      </c>
      <c r="T287" s="11">
        <v>109</v>
      </c>
      <c r="U287" s="5">
        <f>G287+H287+N287-O287-Q287-R287-S287-T287</f>
        <v>3001</v>
      </c>
    </row>
    <row r="288" spans="1:21" x14ac:dyDescent="0.25">
      <c r="A288" s="16" t="s">
        <v>461</v>
      </c>
      <c r="B288" s="16" t="s">
        <v>462</v>
      </c>
      <c r="C288" s="16" t="s">
        <v>463</v>
      </c>
      <c r="D288" s="16"/>
      <c r="E288" s="7">
        <v>15</v>
      </c>
      <c r="F288" s="8">
        <v>43115</v>
      </c>
      <c r="G288" s="9">
        <v>628.5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1">
        <v>171.5</v>
      </c>
      <c r="O288" s="12">
        <v>0</v>
      </c>
      <c r="P288" s="13">
        <v>0</v>
      </c>
      <c r="Q288" s="12">
        <v>0</v>
      </c>
      <c r="R288" s="10">
        <v>0</v>
      </c>
      <c r="S288" s="10">
        <v>0</v>
      </c>
      <c r="T288" s="11">
        <v>0</v>
      </c>
      <c r="U288" s="5">
        <f>G288+H288+N288-O288-Q288-R288-S288-T288</f>
        <v>800</v>
      </c>
    </row>
    <row r="289" spans="1:21" x14ac:dyDescent="0.25">
      <c r="A289" s="16" t="s">
        <v>64</v>
      </c>
      <c r="B289" s="16" t="s">
        <v>109</v>
      </c>
      <c r="C289" s="16" t="s">
        <v>52</v>
      </c>
      <c r="D289" s="16"/>
      <c r="E289" s="7">
        <v>15</v>
      </c>
      <c r="F289" s="8">
        <v>43115</v>
      </c>
      <c r="G289" s="9">
        <v>628.5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1">
        <v>171.5</v>
      </c>
      <c r="O289" s="12">
        <v>0</v>
      </c>
      <c r="P289" s="13">
        <v>0</v>
      </c>
      <c r="Q289" s="12">
        <v>0</v>
      </c>
      <c r="R289" s="10">
        <v>0</v>
      </c>
      <c r="S289" s="10">
        <v>0</v>
      </c>
      <c r="T289" s="11">
        <v>0</v>
      </c>
      <c r="U289" s="5">
        <f>G289+H289+N289-O289-Q289-R289-S289-T289</f>
        <v>800</v>
      </c>
    </row>
    <row r="290" spans="1:21" x14ac:dyDescent="0.25">
      <c r="A290" s="16" t="s">
        <v>377</v>
      </c>
      <c r="B290" s="16" t="s">
        <v>165</v>
      </c>
      <c r="C290" s="16" t="s">
        <v>378</v>
      </c>
      <c r="D290" s="16"/>
      <c r="E290" s="7">
        <v>15</v>
      </c>
      <c r="F290" s="8">
        <v>43115</v>
      </c>
      <c r="G290" s="9">
        <v>628.5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1">
        <v>171.5</v>
      </c>
      <c r="O290" s="12">
        <v>0</v>
      </c>
      <c r="P290" s="13">
        <v>0</v>
      </c>
      <c r="Q290" s="12">
        <v>0</v>
      </c>
      <c r="R290" s="10">
        <v>0</v>
      </c>
      <c r="S290" s="10">
        <v>0</v>
      </c>
      <c r="T290" s="11">
        <v>0</v>
      </c>
      <c r="U290" s="5">
        <f>G290+H290+N290-O290-Q290-R290-S290-T290</f>
        <v>800</v>
      </c>
    </row>
    <row r="291" spans="1:21" x14ac:dyDescent="0.25">
      <c r="A291" s="16" t="s">
        <v>123</v>
      </c>
      <c r="B291" s="16" t="s">
        <v>379</v>
      </c>
      <c r="C291" s="16" t="s">
        <v>97</v>
      </c>
      <c r="D291" s="16"/>
      <c r="E291" s="7">
        <v>15</v>
      </c>
      <c r="F291" s="8">
        <v>43115</v>
      </c>
      <c r="G291" s="9">
        <v>521.5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1">
        <v>178.5</v>
      </c>
      <c r="O291" s="12">
        <v>0</v>
      </c>
      <c r="P291" s="13">
        <v>0</v>
      </c>
      <c r="Q291" s="12">
        <v>0</v>
      </c>
      <c r="R291" s="10">
        <v>0</v>
      </c>
      <c r="S291" s="10">
        <v>0</v>
      </c>
      <c r="T291" s="11">
        <v>0</v>
      </c>
      <c r="U291" s="5">
        <f>G291+H291+N291-O291-Q291-R291-S291-T291</f>
        <v>700</v>
      </c>
    </row>
    <row r="292" spans="1:21" x14ac:dyDescent="0.25">
      <c r="A292" s="16" t="s">
        <v>464</v>
      </c>
      <c r="B292" s="16" t="s">
        <v>197</v>
      </c>
      <c r="C292" s="16" t="s">
        <v>33</v>
      </c>
      <c r="D292" s="16"/>
      <c r="E292" s="7">
        <v>15</v>
      </c>
      <c r="F292" s="8">
        <v>43115</v>
      </c>
      <c r="G292" s="9">
        <v>628.5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1">
        <v>171.5</v>
      </c>
      <c r="O292" s="12">
        <v>0</v>
      </c>
      <c r="P292" s="13">
        <v>0</v>
      </c>
      <c r="Q292" s="12">
        <v>0</v>
      </c>
      <c r="R292" s="10">
        <v>0</v>
      </c>
      <c r="S292" s="10">
        <v>0</v>
      </c>
      <c r="T292" s="11">
        <v>0</v>
      </c>
      <c r="U292" s="5">
        <f>G292+H292+N292-O292-Q292-R292-S292-T292</f>
        <v>800</v>
      </c>
    </row>
    <row r="293" spans="1:21" x14ac:dyDescent="0.25">
      <c r="A293" s="16" t="s">
        <v>382</v>
      </c>
      <c r="B293" s="16" t="s">
        <v>379</v>
      </c>
      <c r="C293" s="16" t="s">
        <v>222</v>
      </c>
      <c r="D293" s="16"/>
      <c r="E293" s="7">
        <v>15</v>
      </c>
      <c r="F293" s="8">
        <v>43115</v>
      </c>
      <c r="G293" s="9">
        <v>628.5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1">
        <v>171.5</v>
      </c>
      <c r="O293" s="12">
        <v>0</v>
      </c>
      <c r="P293" s="13">
        <v>0</v>
      </c>
      <c r="Q293" s="12">
        <v>0</v>
      </c>
      <c r="R293" s="10">
        <v>0</v>
      </c>
      <c r="S293" s="10">
        <v>0</v>
      </c>
      <c r="T293" s="11">
        <v>0</v>
      </c>
      <c r="U293" s="5">
        <f>G293+H293+N293-O293-Q293-R293-S293-T293</f>
        <v>800</v>
      </c>
    </row>
    <row r="294" spans="1:21" x14ac:dyDescent="0.25">
      <c r="A294" s="16" t="s">
        <v>383</v>
      </c>
      <c r="B294" s="16" t="s">
        <v>84</v>
      </c>
      <c r="C294" s="16" t="s">
        <v>261</v>
      </c>
      <c r="D294" s="16"/>
      <c r="E294" s="7">
        <v>15</v>
      </c>
      <c r="F294" s="8">
        <v>43115</v>
      </c>
      <c r="G294" s="9">
        <v>1056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1">
        <v>144</v>
      </c>
      <c r="O294" s="12">
        <v>0</v>
      </c>
      <c r="P294" s="13">
        <v>0</v>
      </c>
      <c r="Q294" s="12">
        <v>0</v>
      </c>
      <c r="R294" s="10">
        <v>0</v>
      </c>
      <c r="S294" s="10">
        <v>0</v>
      </c>
      <c r="T294" s="11">
        <v>0</v>
      </c>
      <c r="U294" s="5">
        <f>G294+H294+N294-O294-Q294-R294-S294-T294</f>
        <v>1200</v>
      </c>
    </row>
    <row r="295" spans="1:21" x14ac:dyDescent="0.25">
      <c r="A295" s="16" t="s">
        <v>490</v>
      </c>
      <c r="B295" s="16" t="s">
        <v>52</v>
      </c>
      <c r="C295" s="16" t="s">
        <v>112</v>
      </c>
      <c r="D295" s="16"/>
      <c r="E295" s="7">
        <v>15</v>
      </c>
      <c r="F295" s="8">
        <v>43115</v>
      </c>
      <c r="G295" s="9">
        <v>1924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1">
        <v>76.5</v>
      </c>
      <c r="O295" s="12">
        <v>0</v>
      </c>
      <c r="P295" s="13">
        <v>0</v>
      </c>
      <c r="Q295" s="12">
        <v>0</v>
      </c>
      <c r="R295" s="10">
        <v>0</v>
      </c>
      <c r="S295" s="10">
        <v>0</v>
      </c>
      <c r="T295" s="11">
        <v>0</v>
      </c>
      <c r="U295" s="5">
        <f>G295+H295+N295-O295-Q295-R295-S295-T295</f>
        <v>2000.5</v>
      </c>
    </row>
    <row r="296" spans="1:21" x14ac:dyDescent="0.25">
      <c r="A296" s="16" t="s">
        <v>338</v>
      </c>
      <c r="B296" s="16" t="s">
        <v>124</v>
      </c>
      <c r="C296" s="16" t="s">
        <v>465</v>
      </c>
      <c r="D296" s="16"/>
      <c r="E296" s="7">
        <v>15</v>
      </c>
      <c r="F296" s="8">
        <v>43115</v>
      </c>
      <c r="G296" s="9">
        <v>1924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1">
        <v>76.5</v>
      </c>
      <c r="O296" s="12">
        <v>0</v>
      </c>
      <c r="P296" s="13">
        <v>0</v>
      </c>
      <c r="Q296" s="12">
        <v>0</v>
      </c>
      <c r="R296" s="10">
        <v>0</v>
      </c>
      <c r="S296" s="10">
        <v>0</v>
      </c>
      <c r="T296" s="11">
        <v>0</v>
      </c>
      <c r="U296" s="5">
        <f>G296+H296+N296-O296-Q296-R296-S296-T296</f>
        <v>2000.5</v>
      </c>
    </row>
    <row r="297" spans="1:21" x14ac:dyDescent="0.25">
      <c r="A297" s="14" t="s">
        <v>466</v>
      </c>
      <c r="B297" s="14" t="s">
        <v>467</v>
      </c>
      <c r="C297" s="14" t="s">
        <v>84</v>
      </c>
      <c r="D297" s="14"/>
      <c r="E297" s="7">
        <v>15</v>
      </c>
      <c r="F297" s="8">
        <v>43115</v>
      </c>
      <c r="G297" s="9">
        <v>2508.5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1">
        <v>0</v>
      </c>
      <c r="O297" s="12">
        <v>0</v>
      </c>
      <c r="P297" s="13">
        <v>0</v>
      </c>
      <c r="Q297" s="12">
        <v>0</v>
      </c>
      <c r="R297" s="10">
        <v>0</v>
      </c>
      <c r="S297" s="10">
        <v>0</v>
      </c>
      <c r="T297" s="11">
        <v>8.5</v>
      </c>
      <c r="U297" s="5">
        <f>G297+H297+N297-O297-Q297-R297-S297-T297</f>
        <v>2500</v>
      </c>
    </row>
    <row r="298" spans="1:21" x14ac:dyDescent="0.25">
      <c r="A298" s="14" t="s">
        <v>426</v>
      </c>
      <c r="B298" s="14" t="s">
        <v>84</v>
      </c>
      <c r="C298" s="14" t="s">
        <v>24</v>
      </c>
      <c r="D298" s="14"/>
      <c r="E298" s="7">
        <v>15</v>
      </c>
      <c r="F298" s="8">
        <v>43115</v>
      </c>
      <c r="G298" s="9">
        <v>842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1">
        <v>158</v>
      </c>
      <c r="O298" s="12">
        <v>0</v>
      </c>
      <c r="P298" s="13">
        <v>0</v>
      </c>
      <c r="Q298" s="12">
        <v>0</v>
      </c>
      <c r="R298" s="10">
        <v>0</v>
      </c>
      <c r="S298" s="10">
        <v>0</v>
      </c>
      <c r="T298" s="11">
        <v>0</v>
      </c>
      <c r="U298" s="5">
        <f>G298+H298+N298-O298-Q298-R298-S298-T298</f>
        <v>1000</v>
      </c>
    </row>
    <row r="299" spans="1:21" x14ac:dyDescent="0.25">
      <c r="A299" s="14" t="s">
        <v>468</v>
      </c>
      <c r="B299" s="14" t="s">
        <v>43</v>
      </c>
      <c r="C299" s="14" t="s">
        <v>463</v>
      </c>
      <c r="D299" s="14"/>
      <c r="E299" s="7">
        <v>15</v>
      </c>
      <c r="F299" s="8">
        <v>43115</v>
      </c>
      <c r="G299" s="9">
        <v>469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1">
        <v>182</v>
      </c>
      <c r="O299" s="12">
        <v>0</v>
      </c>
      <c r="P299" s="13">
        <v>0</v>
      </c>
      <c r="Q299" s="12">
        <v>0</v>
      </c>
      <c r="R299" s="10">
        <v>0</v>
      </c>
      <c r="S299" s="10">
        <v>0</v>
      </c>
      <c r="T299" s="11">
        <v>0</v>
      </c>
      <c r="U299" s="5">
        <f>G299+H299+N299-O299-Q299-R299-S299-T299</f>
        <v>651</v>
      </c>
    </row>
    <row r="300" spans="1:21" x14ac:dyDescent="0.25">
      <c r="A300" s="16" t="s">
        <v>212</v>
      </c>
      <c r="B300" s="16" t="s">
        <v>326</v>
      </c>
      <c r="C300" s="16" t="s">
        <v>388</v>
      </c>
      <c r="D300" s="16"/>
      <c r="E300" s="7">
        <v>15</v>
      </c>
      <c r="F300" s="8">
        <v>43115</v>
      </c>
      <c r="G300" s="9">
        <v>3821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1">
        <v>0</v>
      </c>
      <c r="O300" s="12">
        <v>0</v>
      </c>
      <c r="P300" s="13">
        <v>0</v>
      </c>
      <c r="Q300" s="12">
        <v>0</v>
      </c>
      <c r="R300" s="10">
        <v>0</v>
      </c>
      <c r="S300" s="10">
        <v>0</v>
      </c>
      <c r="T300" s="11">
        <v>320.5</v>
      </c>
      <c r="U300" s="5">
        <f>G300+H300+N300-O300-Q300-R300-S300-T300</f>
        <v>3500.5</v>
      </c>
    </row>
    <row r="301" spans="1:21" x14ac:dyDescent="0.25">
      <c r="A301" s="16" t="s">
        <v>393</v>
      </c>
      <c r="B301" s="16" t="s">
        <v>63</v>
      </c>
      <c r="C301" s="16" t="s">
        <v>52</v>
      </c>
      <c r="D301" s="16"/>
      <c r="E301" s="7">
        <v>15</v>
      </c>
      <c r="F301" s="8">
        <v>43115</v>
      </c>
      <c r="G301" s="9">
        <v>5029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1">
        <v>0</v>
      </c>
      <c r="O301" s="12">
        <v>0</v>
      </c>
      <c r="P301" s="13">
        <v>0</v>
      </c>
      <c r="Q301" s="12">
        <v>0</v>
      </c>
      <c r="R301" s="10">
        <v>0</v>
      </c>
      <c r="S301" s="10">
        <v>0</v>
      </c>
      <c r="T301" s="11">
        <v>528.5</v>
      </c>
      <c r="U301" s="5">
        <f>G301+H301+N301-O301-Q301-R301-S301-T301</f>
        <v>4500.5</v>
      </c>
    </row>
    <row r="302" spans="1:21" x14ac:dyDescent="0.25">
      <c r="A302" s="17" t="s">
        <v>385</v>
      </c>
      <c r="B302" s="17" t="s">
        <v>386</v>
      </c>
      <c r="C302" s="17" t="s">
        <v>45</v>
      </c>
      <c r="D302" s="17"/>
      <c r="E302" s="7">
        <v>15</v>
      </c>
      <c r="F302" s="8">
        <v>43115</v>
      </c>
      <c r="G302" s="9">
        <v>2509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1">
        <v>0</v>
      </c>
      <c r="O302" s="12">
        <v>0</v>
      </c>
      <c r="P302" s="13">
        <v>0</v>
      </c>
      <c r="Q302" s="12">
        <v>0</v>
      </c>
      <c r="R302" s="10">
        <v>0</v>
      </c>
      <c r="S302" s="10">
        <v>0</v>
      </c>
      <c r="T302" s="11">
        <v>8.5</v>
      </c>
      <c r="U302" s="5">
        <f>G302+H302+N302-O302-Q302-R302-S302-T302</f>
        <v>2500.5</v>
      </c>
    </row>
    <row r="303" spans="1:21" x14ac:dyDescent="0.25">
      <c r="A303" s="16" t="s">
        <v>469</v>
      </c>
      <c r="B303" s="16" t="s">
        <v>20</v>
      </c>
      <c r="C303" s="16" t="s">
        <v>99</v>
      </c>
      <c r="D303" s="17"/>
      <c r="E303" s="7">
        <v>15</v>
      </c>
      <c r="F303" s="8">
        <v>43115</v>
      </c>
      <c r="G303" s="9">
        <v>628.5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1">
        <v>171.5</v>
      </c>
      <c r="O303" s="12">
        <v>0</v>
      </c>
      <c r="P303" s="13">
        <v>0</v>
      </c>
      <c r="Q303" s="12">
        <v>0</v>
      </c>
      <c r="R303" s="10">
        <v>0</v>
      </c>
      <c r="S303" s="10">
        <v>0</v>
      </c>
      <c r="T303" s="11">
        <v>0</v>
      </c>
      <c r="U303" s="5">
        <f>G303+H303+N303-O303-Q303-R303-S303-T303</f>
        <v>800</v>
      </c>
    </row>
    <row r="304" spans="1:21" x14ac:dyDescent="0.25">
      <c r="A304" s="16" t="s">
        <v>284</v>
      </c>
      <c r="B304" s="16" t="s">
        <v>299</v>
      </c>
      <c r="C304" s="16" t="s">
        <v>40</v>
      </c>
      <c r="D304" s="16"/>
      <c r="E304" s="7">
        <v>15</v>
      </c>
      <c r="F304" s="8">
        <v>43115</v>
      </c>
      <c r="G304" s="9">
        <v>629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1">
        <v>171.5</v>
      </c>
      <c r="O304" s="12">
        <v>0</v>
      </c>
      <c r="P304" s="13">
        <v>0</v>
      </c>
      <c r="Q304" s="12">
        <v>0</v>
      </c>
      <c r="R304" s="10">
        <v>0</v>
      </c>
      <c r="S304" s="10">
        <v>0</v>
      </c>
      <c r="T304" s="11">
        <v>0</v>
      </c>
      <c r="U304" s="5">
        <f>G304+H304+N304-O304-Q304-R304-S304-T304</f>
        <v>800.5</v>
      </c>
    </row>
    <row r="305" spans="1:21" x14ac:dyDescent="0.25">
      <c r="A305" s="16" t="s">
        <v>390</v>
      </c>
      <c r="B305" s="16" t="s">
        <v>109</v>
      </c>
      <c r="C305" s="16" t="s">
        <v>165</v>
      </c>
      <c r="D305" s="16"/>
      <c r="E305" s="7">
        <v>15</v>
      </c>
      <c r="F305" s="8">
        <v>43115</v>
      </c>
      <c r="G305" s="9">
        <v>2509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1">
        <v>0</v>
      </c>
      <c r="O305" s="12">
        <v>0</v>
      </c>
      <c r="P305" s="13">
        <v>0</v>
      </c>
      <c r="Q305" s="12">
        <v>0</v>
      </c>
      <c r="R305" s="10">
        <v>0</v>
      </c>
      <c r="S305" s="10">
        <v>0</v>
      </c>
      <c r="T305" s="11">
        <v>8.5</v>
      </c>
      <c r="U305" s="5">
        <f>G305+H305+N305-O305-Q305-R305-S305-T305</f>
        <v>2500.5</v>
      </c>
    </row>
    <row r="306" spans="1:21" x14ac:dyDescent="0.25">
      <c r="A306" s="16" t="s">
        <v>415</v>
      </c>
      <c r="B306" s="16" t="s">
        <v>155</v>
      </c>
      <c r="C306" s="16" t="s">
        <v>416</v>
      </c>
      <c r="D306" s="16"/>
      <c r="E306" s="7">
        <v>15</v>
      </c>
      <c r="F306" s="8">
        <v>43115</v>
      </c>
      <c r="G306" s="9">
        <v>4419.5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1">
        <v>0</v>
      </c>
      <c r="O306" s="12">
        <v>0</v>
      </c>
      <c r="P306" s="13">
        <v>0</v>
      </c>
      <c r="Q306" s="12">
        <v>0</v>
      </c>
      <c r="R306" s="10">
        <v>0</v>
      </c>
      <c r="S306" s="10">
        <v>0</v>
      </c>
      <c r="T306" s="11">
        <v>419.5</v>
      </c>
      <c r="U306" s="5">
        <f>G306+H306+N306-O306-Q306-R306-S306-T306</f>
        <v>4000</v>
      </c>
    </row>
    <row r="307" spans="1:21" x14ac:dyDescent="0.25">
      <c r="A307" s="16" t="s">
        <v>470</v>
      </c>
      <c r="B307" s="16" t="s">
        <v>226</v>
      </c>
      <c r="C307" s="16" t="s">
        <v>308</v>
      </c>
      <c r="D307" s="16"/>
      <c r="E307" s="7">
        <v>15</v>
      </c>
      <c r="F307" s="8">
        <v>43115</v>
      </c>
      <c r="G307" s="9">
        <v>2508.5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1">
        <v>0</v>
      </c>
      <c r="O307" s="12">
        <v>0</v>
      </c>
      <c r="P307" s="13">
        <v>0</v>
      </c>
      <c r="Q307" s="12">
        <v>0</v>
      </c>
      <c r="R307" s="10">
        <v>0</v>
      </c>
      <c r="S307" s="10">
        <v>0</v>
      </c>
      <c r="T307" s="11">
        <v>8.5</v>
      </c>
      <c r="U307" s="5">
        <f>G307+H307+N307-O307-Q307-R307-S307-T307</f>
        <v>2500</v>
      </c>
    </row>
    <row r="308" spans="1:21" x14ac:dyDescent="0.25">
      <c r="A308" s="16" t="s">
        <v>373</v>
      </c>
      <c r="B308" s="16" t="s">
        <v>392</v>
      </c>
      <c r="C308" s="16" t="s">
        <v>45</v>
      </c>
      <c r="D308" s="16"/>
      <c r="E308" s="7">
        <v>15</v>
      </c>
      <c r="F308" s="8">
        <v>43115</v>
      </c>
      <c r="G308" s="9">
        <v>1697.5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1">
        <v>103</v>
      </c>
      <c r="O308" s="12">
        <v>0</v>
      </c>
      <c r="P308" s="13">
        <v>0</v>
      </c>
      <c r="Q308" s="12">
        <v>0</v>
      </c>
      <c r="R308" s="10">
        <v>0</v>
      </c>
      <c r="S308" s="10">
        <v>0</v>
      </c>
      <c r="T308" s="11">
        <v>0</v>
      </c>
      <c r="U308" s="5">
        <f t="shared" ref="U308:U318" si="4">G308+H308+N308-O308-Q308-R308-S308-T308</f>
        <v>1800.5</v>
      </c>
    </row>
    <row r="309" spans="1:21" x14ac:dyDescent="0.25">
      <c r="A309" s="16" t="s">
        <v>202</v>
      </c>
      <c r="B309" s="16" t="s">
        <v>110</v>
      </c>
      <c r="C309" s="16" t="s">
        <v>52</v>
      </c>
      <c r="D309" s="16"/>
      <c r="E309" s="7">
        <v>15</v>
      </c>
      <c r="F309" s="8">
        <v>43115</v>
      </c>
      <c r="G309" s="9">
        <v>842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1">
        <v>158</v>
      </c>
      <c r="O309" s="12">
        <v>0</v>
      </c>
      <c r="P309" s="13">
        <v>0</v>
      </c>
      <c r="Q309" s="12">
        <v>0</v>
      </c>
      <c r="R309" s="10">
        <v>0</v>
      </c>
      <c r="S309" s="10">
        <v>0</v>
      </c>
      <c r="T309" s="11">
        <v>0</v>
      </c>
      <c r="U309" s="5">
        <f t="shared" si="4"/>
        <v>1000</v>
      </c>
    </row>
    <row r="310" spans="1:21" x14ac:dyDescent="0.25">
      <c r="A310" s="16" t="s">
        <v>88</v>
      </c>
      <c r="B310" s="16" t="s">
        <v>45</v>
      </c>
      <c r="C310" s="16" t="s">
        <v>89</v>
      </c>
      <c r="D310" s="16"/>
      <c r="E310" s="7">
        <v>15</v>
      </c>
      <c r="F310" s="8">
        <v>43115</v>
      </c>
      <c r="G310" s="9">
        <v>3110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1">
        <v>0</v>
      </c>
      <c r="O310" s="12">
        <v>0</v>
      </c>
      <c r="P310" s="13">
        <v>0</v>
      </c>
      <c r="Q310" s="12">
        <v>0</v>
      </c>
      <c r="R310" s="10">
        <v>0</v>
      </c>
      <c r="S310" s="10">
        <v>0</v>
      </c>
      <c r="T310" s="11">
        <v>109</v>
      </c>
      <c r="U310" s="5">
        <f t="shared" si="4"/>
        <v>3001</v>
      </c>
    </row>
    <row r="311" spans="1:21" x14ac:dyDescent="0.25">
      <c r="A311" s="16" t="s">
        <v>491</v>
      </c>
      <c r="B311" s="16" t="s">
        <v>35</v>
      </c>
      <c r="C311" s="16" t="s">
        <v>32</v>
      </c>
      <c r="D311" s="16"/>
      <c r="E311" s="7">
        <v>15</v>
      </c>
      <c r="F311" s="8">
        <v>43115</v>
      </c>
      <c r="G311" s="9">
        <v>1056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1">
        <v>144</v>
      </c>
      <c r="O311" s="12">
        <v>0</v>
      </c>
      <c r="P311" s="13">
        <v>0</v>
      </c>
      <c r="Q311" s="12">
        <v>0</v>
      </c>
      <c r="R311" s="10">
        <v>0</v>
      </c>
      <c r="S311" s="10">
        <v>0</v>
      </c>
      <c r="T311" s="11">
        <v>0</v>
      </c>
      <c r="U311" s="5">
        <f t="shared" si="4"/>
        <v>1200</v>
      </c>
    </row>
    <row r="312" spans="1:21" x14ac:dyDescent="0.25">
      <c r="A312" s="16" t="s">
        <v>395</v>
      </c>
      <c r="B312" s="16" t="s">
        <v>129</v>
      </c>
      <c r="C312" s="16" t="s">
        <v>248</v>
      </c>
      <c r="D312" s="16"/>
      <c r="E312" s="7">
        <v>15</v>
      </c>
      <c r="F312" s="8">
        <v>43115</v>
      </c>
      <c r="G312" s="9">
        <v>415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1">
        <v>185</v>
      </c>
      <c r="O312" s="12">
        <v>0</v>
      </c>
      <c r="P312" s="13">
        <v>0</v>
      </c>
      <c r="Q312" s="12">
        <v>0</v>
      </c>
      <c r="R312" s="10">
        <v>0</v>
      </c>
      <c r="S312" s="10">
        <v>0</v>
      </c>
      <c r="T312" s="11">
        <v>0</v>
      </c>
      <c r="U312" s="5">
        <f t="shared" si="4"/>
        <v>600</v>
      </c>
    </row>
    <row r="313" spans="1:21" x14ac:dyDescent="0.25">
      <c r="A313" s="16" t="s">
        <v>396</v>
      </c>
      <c r="B313" s="16" t="s">
        <v>57</v>
      </c>
      <c r="C313" s="16" t="s">
        <v>115</v>
      </c>
      <c r="D313" s="16"/>
      <c r="E313" s="7">
        <v>15</v>
      </c>
      <c r="F313" s="8">
        <v>43115</v>
      </c>
      <c r="G313" s="9">
        <v>415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1">
        <v>185.5</v>
      </c>
      <c r="O313" s="12">
        <v>0</v>
      </c>
      <c r="P313" s="13">
        <v>0</v>
      </c>
      <c r="Q313" s="12">
        <v>0</v>
      </c>
      <c r="R313" s="10">
        <v>0</v>
      </c>
      <c r="S313" s="10">
        <v>0</v>
      </c>
      <c r="T313" s="11">
        <v>0</v>
      </c>
      <c r="U313" s="5">
        <f t="shared" si="4"/>
        <v>600.5</v>
      </c>
    </row>
    <row r="314" spans="1:21" x14ac:dyDescent="0.25">
      <c r="A314" s="14" t="s">
        <v>102</v>
      </c>
      <c r="B314" s="14" t="s">
        <v>59</v>
      </c>
      <c r="C314" s="14" t="s">
        <v>33</v>
      </c>
      <c r="D314" s="16"/>
      <c r="E314" s="7">
        <v>15</v>
      </c>
      <c r="F314" s="8">
        <v>43115</v>
      </c>
      <c r="G314" s="9">
        <v>6935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1">
        <v>0</v>
      </c>
      <c r="O314" s="12">
        <v>0</v>
      </c>
      <c r="P314" s="13">
        <v>0</v>
      </c>
      <c r="Q314" s="12">
        <v>0</v>
      </c>
      <c r="R314" s="10">
        <v>0</v>
      </c>
      <c r="S314" s="10">
        <v>0</v>
      </c>
      <c r="T314" s="11">
        <v>934</v>
      </c>
      <c r="U314" s="5">
        <f t="shared" si="4"/>
        <v>6001</v>
      </c>
    </row>
    <row r="315" spans="1:21" x14ac:dyDescent="0.25">
      <c r="A315" s="16" t="s">
        <v>57</v>
      </c>
      <c r="B315" s="16" t="s">
        <v>115</v>
      </c>
      <c r="C315" s="16" t="s">
        <v>397</v>
      </c>
      <c r="D315" s="16"/>
      <c r="E315" s="7">
        <v>15</v>
      </c>
      <c r="F315" s="8">
        <v>43115</v>
      </c>
      <c r="G315" s="9">
        <v>415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1">
        <v>185.5</v>
      </c>
      <c r="O315" s="12">
        <v>0</v>
      </c>
      <c r="P315" s="13">
        <v>0</v>
      </c>
      <c r="Q315" s="12">
        <v>0</v>
      </c>
      <c r="R315" s="10">
        <v>0</v>
      </c>
      <c r="S315" s="10">
        <v>0</v>
      </c>
      <c r="T315" s="11">
        <v>0</v>
      </c>
      <c r="U315" s="5">
        <f t="shared" si="4"/>
        <v>600.5</v>
      </c>
    </row>
    <row r="316" spans="1:21" x14ac:dyDescent="0.25">
      <c r="A316" s="16" t="s">
        <v>471</v>
      </c>
      <c r="B316" s="16" t="s">
        <v>472</v>
      </c>
      <c r="C316" s="16" t="s">
        <v>110</v>
      </c>
      <c r="D316" s="16"/>
      <c r="E316" s="7">
        <v>15</v>
      </c>
      <c r="F316" s="8">
        <v>43115</v>
      </c>
      <c r="G316" s="9">
        <v>1924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1">
        <v>76.5</v>
      </c>
      <c r="O316" s="12">
        <v>0</v>
      </c>
      <c r="P316" s="13">
        <v>0</v>
      </c>
      <c r="Q316" s="12">
        <v>0</v>
      </c>
      <c r="R316" s="10">
        <v>0</v>
      </c>
      <c r="S316" s="10">
        <v>0</v>
      </c>
      <c r="T316" s="11">
        <v>0</v>
      </c>
      <c r="U316" s="5">
        <f t="shared" si="4"/>
        <v>2000.5</v>
      </c>
    </row>
    <row r="317" spans="1:21" x14ac:dyDescent="0.25">
      <c r="A317" s="16" t="s">
        <v>473</v>
      </c>
      <c r="B317" s="16" t="s">
        <v>20</v>
      </c>
      <c r="C317" s="16" t="s">
        <v>110</v>
      </c>
      <c r="D317" s="16"/>
      <c r="E317" s="7">
        <v>15</v>
      </c>
      <c r="F317" s="8">
        <v>43115</v>
      </c>
      <c r="G317" s="9">
        <v>521.5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1">
        <v>178.5</v>
      </c>
      <c r="O317" s="12">
        <v>0</v>
      </c>
      <c r="P317" s="13">
        <v>0</v>
      </c>
      <c r="Q317" s="12">
        <v>0</v>
      </c>
      <c r="R317" s="10">
        <v>0</v>
      </c>
      <c r="S317" s="10">
        <v>0</v>
      </c>
      <c r="T317" s="11"/>
      <c r="U317" s="5">
        <f t="shared" si="4"/>
        <v>700</v>
      </c>
    </row>
    <row r="318" spans="1:21" x14ac:dyDescent="0.25">
      <c r="A318" s="16" t="s">
        <v>474</v>
      </c>
      <c r="B318" s="16" t="s">
        <v>475</v>
      </c>
      <c r="C318" s="16" t="s">
        <v>306</v>
      </c>
      <c r="D318" s="16"/>
      <c r="E318" s="7">
        <v>15</v>
      </c>
      <c r="F318" s="8">
        <v>43115</v>
      </c>
      <c r="G318" s="9">
        <v>2508.5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1">
        <v>0</v>
      </c>
      <c r="O318" s="12">
        <v>0</v>
      </c>
      <c r="P318" s="13">
        <v>0</v>
      </c>
      <c r="Q318" s="12">
        <v>0</v>
      </c>
      <c r="R318" s="10">
        <v>0</v>
      </c>
      <c r="S318" s="10">
        <v>0</v>
      </c>
      <c r="T318" s="11">
        <v>8.5</v>
      </c>
      <c r="U318" s="5">
        <f t="shared" si="4"/>
        <v>2500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3"/>
  <sheetViews>
    <sheetView topLeftCell="A236" zoomScale="85" zoomScaleNormal="85" workbookViewId="0">
      <selection activeCell="A251" sqref="A251"/>
    </sheetView>
  </sheetViews>
  <sheetFormatPr baseColWidth="10" defaultRowHeight="15" x14ac:dyDescent="0.25"/>
  <cols>
    <col min="1" max="1" width="20.140625" customWidth="1"/>
    <col min="3" max="4" width="15.7109375" customWidth="1"/>
    <col min="5" max="5" width="10.140625" style="7" customWidth="1"/>
    <col min="6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43131</v>
      </c>
      <c r="G2" s="9">
        <v>1107.5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1">
        <v>142.5</v>
      </c>
      <c r="O2" s="12">
        <v>0</v>
      </c>
      <c r="P2" s="13">
        <v>0</v>
      </c>
      <c r="Q2" s="12">
        <v>0</v>
      </c>
      <c r="R2" s="10">
        <v>0</v>
      </c>
      <c r="S2" s="10">
        <v>0</v>
      </c>
      <c r="T2" s="11">
        <v>0</v>
      </c>
      <c r="U2" s="5">
        <f>G2+H2+N2-O2-Q2-R2-S2-T2</f>
        <v>1250</v>
      </c>
    </row>
    <row r="3" spans="1:21" x14ac:dyDescent="0.25">
      <c r="A3" s="14" t="s">
        <v>23</v>
      </c>
      <c r="B3" s="14" t="s">
        <v>24</v>
      </c>
      <c r="C3" s="14" t="s">
        <v>25</v>
      </c>
      <c r="D3" s="14"/>
      <c r="E3" s="7">
        <v>15</v>
      </c>
      <c r="F3" s="8">
        <v>43131</v>
      </c>
      <c r="G3" s="9">
        <v>894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v>156.5</v>
      </c>
      <c r="O3" s="12">
        <v>0</v>
      </c>
      <c r="P3" s="13">
        <v>0</v>
      </c>
      <c r="Q3" s="12">
        <v>0</v>
      </c>
      <c r="R3" s="10">
        <v>0</v>
      </c>
      <c r="S3" s="10">
        <v>0</v>
      </c>
      <c r="T3" s="11">
        <v>0</v>
      </c>
      <c r="U3" s="5">
        <f>G3+H3+N3-O3-Q3-R3-S3-T3</f>
        <v>1050.5</v>
      </c>
    </row>
    <row r="4" spans="1:21" x14ac:dyDescent="0.25">
      <c r="A4" s="14" t="s">
        <v>26</v>
      </c>
      <c r="B4" s="14" t="s">
        <v>25</v>
      </c>
      <c r="C4" s="14" t="s">
        <v>27</v>
      </c>
      <c r="D4" s="14"/>
      <c r="E4" s="7">
        <v>15</v>
      </c>
      <c r="F4" s="8">
        <v>43131</v>
      </c>
      <c r="G4" s="9">
        <v>5258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1">
        <v>0</v>
      </c>
      <c r="O4" s="12">
        <v>0</v>
      </c>
      <c r="P4" s="13">
        <v>0</v>
      </c>
      <c r="Q4" s="12">
        <v>0</v>
      </c>
      <c r="R4" s="10">
        <v>0</v>
      </c>
      <c r="S4" s="10">
        <v>0</v>
      </c>
      <c r="T4" s="11">
        <v>508</v>
      </c>
      <c r="U4" s="5">
        <f>G4+H4+N4-O4-Q4-R4-S4-T4</f>
        <v>4750</v>
      </c>
    </row>
    <row r="5" spans="1:21" x14ac:dyDescent="0.25">
      <c r="A5" s="14" t="s">
        <v>28</v>
      </c>
      <c r="B5" s="14" t="s">
        <v>29</v>
      </c>
      <c r="C5" s="14" t="s">
        <v>30</v>
      </c>
      <c r="D5" s="14"/>
      <c r="E5" s="7">
        <v>15</v>
      </c>
      <c r="F5" s="8">
        <v>43131</v>
      </c>
      <c r="G5" s="9">
        <v>5258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1">
        <v>0</v>
      </c>
      <c r="O5" s="12">
        <v>0</v>
      </c>
      <c r="P5" s="13">
        <v>0</v>
      </c>
      <c r="Q5" s="12">
        <v>0</v>
      </c>
      <c r="R5" s="10">
        <v>0</v>
      </c>
      <c r="S5" s="10">
        <v>0</v>
      </c>
      <c r="T5" s="11">
        <v>508</v>
      </c>
      <c r="U5" s="5">
        <f>G5+H5+N5-O5-Q5-R5-S5-T5</f>
        <v>4750</v>
      </c>
    </row>
    <row r="6" spans="1:21" x14ac:dyDescent="0.25">
      <c r="A6" s="14" t="s">
        <v>31</v>
      </c>
      <c r="B6" s="14" t="s">
        <v>32</v>
      </c>
      <c r="C6" s="14" t="s">
        <v>33</v>
      </c>
      <c r="D6" s="14"/>
      <c r="E6" s="7">
        <v>15</v>
      </c>
      <c r="F6" s="8">
        <v>43131</v>
      </c>
      <c r="G6" s="9">
        <v>5258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12">
        <v>0</v>
      </c>
      <c r="P6" s="13">
        <v>0</v>
      </c>
      <c r="Q6" s="12">
        <v>0</v>
      </c>
      <c r="R6" s="10">
        <v>0</v>
      </c>
      <c r="S6" s="10">
        <v>0</v>
      </c>
      <c r="T6" s="11">
        <v>508</v>
      </c>
      <c r="U6" s="5">
        <f>G6+H6+N6-O6-P6-Q6-R6-S6-T6</f>
        <v>4750</v>
      </c>
    </row>
    <row r="7" spans="1:21" x14ac:dyDescent="0.25">
      <c r="A7" s="14" t="s">
        <v>34</v>
      </c>
      <c r="B7" s="14" t="s">
        <v>35</v>
      </c>
      <c r="C7" s="14" t="s">
        <v>36</v>
      </c>
      <c r="D7" s="14"/>
      <c r="E7" s="7">
        <v>15</v>
      </c>
      <c r="F7" s="8">
        <v>43131</v>
      </c>
      <c r="G7" s="9">
        <v>5258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12">
        <v>0</v>
      </c>
      <c r="P7" s="13">
        <v>0</v>
      </c>
      <c r="Q7" s="12">
        <v>0</v>
      </c>
      <c r="R7" s="10">
        <v>0</v>
      </c>
      <c r="S7" s="10">
        <v>0</v>
      </c>
      <c r="T7" s="11">
        <v>508</v>
      </c>
      <c r="U7" s="5">
        <f>G7+H7+N7-O7-Q7-R7-S7-T7</f>
        <v>4750</v>
      </c>
    </row>
    <row r="8" spans="1:21" x14ac:dyDescent="0.25">
      <c r="A8" s="14" t="s">
        <v>37</v>
      </c>
      <c r="B8" s="14" t="s">
        <v>38</v>
      </c>
      <c r="C8" s="14" t="s">
        <v>39</v>
      </c>
      <c r="D8" s="14"/>
      <c r="E8" s="7">
        <v>15</v>
      </c>
      <c r="F8" s="8">
        <v>43131</v>
      </c>
      <c r="G8" s="9">
        <v>947.5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153</v>
      </c>
      <c r="O8" s="12">
        <v>0</v>
      </c>
      <c r="P8" s="13">
        <v>0</v>
      </c>
      <c r="Q8" s="12">
        <v>0</v>
      </c>
      <c r="R8" s="10">
        <v>0</v>
      </c>
      <c r="S8" s="10">
        <v>0</v>
      </c>
      <c r="T8" s="11">
        <v>0</v>
      </c>
      <c r="U8" s="5">
        <f>G8+H8+N8-O8-Q8-R8-S8-T8</f>
        <v>1100.5</v>
      </c>
    </row>
    <row r="9" spans="1:21" x14ac:dyDescent="0.25">
      <c r="A9" s="14" t="s">
        <v>26</v>
      </c>
      <c r="B9" s="14" t="s">
        <v>35</v>
      </c>
      <c r="C9" s="14" t="s">
        <v>40</v>
      </c>
      <c r="D9" s="14"/>
      <c r="E9" s="7">
        <v>15</v>
      </c>
      <c r="F9" s="8">
        <v>43131</v>
      </c>
      <c r="G9" s="9">
        <v>5258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2">
        <v>0</v>
      </c>
      <c r="P9" s="13">
        <v>0</v>
      </c>
      <c r="Q9" s="12">
        <v>0</v>
      </c>
      <c r="R9" s="10">
        <v>0</v>
      </c>
      <c r="S9" s="10">
        <v>0</v>
      </c>
      <c r="T9" s="11">
        <v>508</v>
      </c>
      <c r="U9" s="5">
        <f>G9+H9+N9-O9-P9-Q9-R9-S9-T9</f>
        <v>4750</v>
      </c>
    </row>
    <row r="10" spans="1:21" x14ac:dyDescent="0.25">
      <c r="A10" s="16" t="s">
        <v>41</v>
      </c>
      <c r="B10" s="16" t="s">
        <v>42</v>
      </c>
      <c r="C10" s="16" t="s">
        <v>43</v>
      </c>
      <c r="D10" s="16"/>
      <c r="E10" s="7">
        <v>15</v>
      </c>
      <c r="F10" s="8">
        <v>43131</v>
      </c>
      <c r="G10" s="9">
        <v>2786.5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v>0</v>
      </c>
      <c r="O10" s="12">
        <v>0</v>
      </c>
      <c r="P10" s="13">
        <v>0</v>
      </c>
      <c r="Q10" s="12">
        <v>0</v>
      </c>
      <c r="R10" s="10">
        <v>0</v>
      </c>
      <c r="S10" s="10">
        <v>0</v>
      </c>
      <c r="T10" s="11">
        <v>36.5</v>
      </c>
      <c r="U10" s="5">
        <f t="shared" ref="U10:U15" si="0">G10+H10+N10-O10-Q10-R10-S10-T10</f>
        <v>2750</v>
      </c>
    </row>
    <row r="11" spans="1:21" x14ac:dyDescent="0.25">
      <c r="A11" s="16" t="s">
        <v>44</v>
      </c>
      <c r="B11" s="16" t="s">
        <v>45</v>
      </c>
      <c r="C11" s="16" t="s">
        <v>46</v>
      </c>
      <c r="D11" s="16"/>
      <c r="E11" s="7">
        <v>15</v>
      </c>
      <c r="F11" s="8">
        <v>43131</v>
      </c>
      <c r="G11" s="9">
        <v>2786.5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0</v>
      </c>
      <c r="O11" s="12">
        <v>0</v>
      </c>
      <c r="P11" s="13">
        <v>0</v>
      </c>
      <c r="Q11" s="12">
        <v>0</v>
      </c>
      <c r="R11" s="10">
        <v>0</v>
      </c>
      <c r="S11" s="10">
        <v>0</v>
      </c>
      <c r="T11" s="11">
        <v>36.5</v>
      </c>
      <c r="U11" s="5">
        <f t="shared" si="0"/>
        <v>2750</v>
      </c>
    </row>
    <row r="12" spans="1:21" x14ac:dyDescent="0.25">
      <c r="A12" s="16" t="s">
        <v>47</v>
      </c>
      <c r="B12" s="16" t="s">
        <v>48</v>
      </c>
      <c r="C12" s="16" t="s">
        <v>49</v>
      </c>
      <c r="D12" s="16"/>
      <c r="E12" s="7">
        <v>15</v>
      </c>
      <c r="F12" s="8">
        <v>43131</v>
      </c>
      <c r="G12" s="9">
        <v>2786.5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12">
        <v>0</v>
      </c>
      <c r="P12" s="13">
        <v>0</v>
      </c>
      <c r="Q12" s="12">
        <v>0</v>
      </c>
      <c r="R12" s="10">
        <v>0</v>
      </c>
      <c r="S12" s="10">
        <v>0</v>
      </c>
      <c r="T12" s="11">
        <v>36.5</v>
      </c>
      <c r="U12" s="5">
        <f t="shared" si="0"/>
        <v>2750</v>
      </c>
    </row>
    <row r="13" spans="1:21" x14ac:dyDescent="0.25">
      <c r="A13" s="16" t="s">
        <v>50</v>
      </c>
      <c r="B13" s="16" t="s">
        <v>51</v>
      </c>
      <c r="C13" s="16" t="s">
        <v>52</v>
      </c>
      <c r="D13" s="16"/>
      <c r="E13" s="7">
        <v>15</v>
      </c>
      <c r="F13" s="8">
        <v>43131</v>
      </c>
      <c r="G13" s="9">
        <v>5258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12">
        <v>0</v>
      </c>
      <c r="P13" s="13">
        <v>0</v>
      </c>
      <c r="Q13" s="12">
        <v>0</v>
      </c>
      <c r="R13" s="10">
        <v>0</v>
      </c>
      <c r="S13" s="10">
        <v>0</v>
      </c>
      <c r="T13" s="11">
        <v>508</v>
      </c>
      <c r="U13" s="5">
        <f t="shared" si="0"/>
        <v>4750</v>
      </c>
    </row>
    <row r="14" spans="1:21" x14ac:dyDescent="0.25">
      <c r="A14" s="16" t="s">
        <v>53</v>
      </c>
      <c r="B14" s="16" t="s">
        <v>35</v>
      </c>
      <c r="C14" s="16" t="s">
        <v>33</v>
      </c>
      <c r="D14" s="16"/>
      <c r="E14" s="7">
        <v>15</v>
      </c>
      <c r="F14" s="8">
        <v>43131</v>
      </c>
      <c r="G14" s="9">
        <v>5258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12">
        <v>0</v>
      </c>
      <c r="P14" s="13">
        <v>0</v>
      </c>
      <c r="Q14" s="12">
        <v>0</v>
      </c>
      <c r="R14" s="10">
        <v>0</v>
      </c>
      <c r="S14" s="10">
        <v>0</v>
      </c>
      <c r="T14" s="11">
        <v>508</v>
      </c>
      <c r="U14" s="5">
        <f t="shared" si="0"/>
        <v>4750</v>
      </c>
    </row>
    <row r="15" spans="1:21" x14ac:dyDescent="0.25">
      <c r="A15" s="16" t="s">
        <v>54</v>
      </c>
      <c r="B15" s="16" t="s">
        <v>30</v>
      </c>
      <c r="C15" s="16" t="s">
        <v>55</v>
      </c>
      <c r="D15" s="16"/>
      <c r="E15" s="7">
        <v>15</v>
      </c>
      <c r="F15" s="8">
        <v>43131</v>
      </c>
      <c r="G15" s="9">
        <v>5258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0</v>
      </c>
      <c r="O15" s="12">
        <v>0</v>
      </c>
      <c r="P15" s="13">
        <v>0</v>
      </c>
      <c r="Q15" s="12">
        <v>0</v>
      </c>
      <c r="R15" s="10">
        <v>0</v>
      </c>
      <c r="S15" s="10">
        <v>0</v>
      </c>
      <c r="T15" s="11">
        <v>508</v>
      </c>
      <c r="U15" s="5">
        <f t="shared" si="0"/>
        <v>4750</v>
      </c>
    </row>
    <row r="16" spans="1:21" x14ac:dyDescent="0.25">
      <c r="A16" s="16" t="s">
        <v>58</v>
      </c>
      <c r="B16" s="16" t="s">
        <v>59</v>
      </c>
      <c r="C16" s="16" t="s">
        <v>21</v>
      </c>
      <c r="D16" s="16"/>
      <c r="E16" s="7">
        <v>15</v>
      </c>
      <c r="F16" s="8">
        <v>43131</v>
      </c>
      <c r="G16" s="9">
        <v>5258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12">
        <v>0</v>
      </c>
      <c r="P16" s="13">
        <v>0</v>
      </c>
      <c r="Q16" s="12">
        <v>0</v>
      </c>
      <c r="R16" s="10">
        <v>0</v>
      </c>
      <c r="S16" s="10">
        <v>0</v>
      </c>
      <c r="T16" s="11">
        <v>508</v>
      </c>
      <c r="U16" s="5">
        <f>G16+H16+N16-O16-Q16-R16-S16-T16</f>
        <v>4750</v>
      </c>
    </row>
    <row r="17" spans="1:21" x14ac:dyDescent="0.25">
      <c r="A17" s="16" t="s">
        <v>60</v>
      </c>
      <c r="B17" s="16" t="s">
        <v>61</v>
      </c>
      <c r="C17" s="16" t="s">
        <v>62</v>
      </c>
      <c r="D17" s="16"/>
      <c r="E17" s="7">
        <v>15</v>
      </c>
      <c r="F17" s="8">
        <v>43131</v>
      </c>
      <c r="G17" s="9">
        <v>5258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1">
        <v>0</v>
      </c>
      <c r="O17" s="12">
        <v>0</v>
      </c>
      <c r="P17" s="13">
        <v>0</v>
      </c>
      <c r="Q17" s="12">
        <v>0</v>
      </c>
      <c r="R17" s="10">
        <v>0</v>
      </c>
      <c r="S17" s="10">
        <v>0</v>
      </c>
      <c r="T17" s="11">
        <v>508</v>
      </c>
      <c r="U17" s="5">
        <f>G17+H17+N17-O17-Q17-R17-S17-T17</f>
        <v>4750</v>
      </c>
    </row>
    <row r="18" spans="1:21" x14ac:dyDescent="0.25">
      <c r="A18" s="16" t="s">
        <v>63</v>
      </c>
      <c r="B18" s="16" t="s">
        <v>35</v>
      </c>
      <c r="C18" s="16" t="s">
        <v>64</v>
      </c>
      <c r="D18" s="16"/>
      <c r="E18" s="7">
        <v>15</v>
      </c>
      <c r="F18" s="8">
        <v>43131</v>
      </c>
      <c r="G18" s="9">
        <v>5258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0</v>
      </c>
      <c r="O18" s="12">
        <v>0</v>
      </c>
      <c r="P18" s="13">
        <v>0</v>
      </c>
      <c r="Q18" s="12">
        <v>0</v>
      </c>
      <c r="R18" s="10">
        <v>0</v>
      </c>
      <c r="S18" s="10">
        <v>0</v>
      </c>
      <c r="T18" s="11">
        <v>508</v>
      </c>
      <c r="U18" s="5">
        <f t="shared" ref="U18:U23" si="1">G18+H18+N18-O18-P18-Q18-R18-S18-T18</f>
        <v>4750</v>
      </c>
    </row>
    <row r="19" spans="1:21" x14ac:dyDescent="0.25">
      <c r="A19" s="16" t="s">
        <v>65</v>
      </c>
      <c r="B19" s="16" t="s">
        <v>66</v>
      </c>
      <c r="C19" s="16" t="s">
        <v>67</v>
      </c>
      <c r="D19" s="16"/>
      <c r="E19" s="7">
        <v>15</v>
      </c>
      <c r="F19" s="8">
        <v>43131</v>
      </c>
      <c r="G19" s="9">
        <v>5562.5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  <c r="O19" s="12">
        <v>0</v>
      </c>
      <c r="P19" s="13">
        <v>0</v>
      </c>
      <c r="Q19" s="12">
        <v>0</v>
      </c>
      <c r="R19" s="10">
        <v>0</v>
      </c>
      <c r="S19" s="10">
        <v>0</v>
      </c>
      <c r="T19" s="11">
        <v>562.5</v>
      </c>
      <c r="U19" s="5">
        <f t="shared" si="1"/>
        <v>5000</v>
      </c>
    </row>
    <row r="20" spans="1:21" x14ac:dyDescent="0.25">
      <c r="A20" s="16" t="s">
        <v>68</v>
      </c>
      <c r="B20" s="16" t="s">
        <v>69</v>
      </c>
      <c r="C20" s="16" t="s">
        <v>70</v>
      </c>
      <c r="D20" s="16"/>
      <c r="E20" s="7">
        <v>15</v>
      </c>
      <c r="F20" s="8">
        <v>43131</v>
      </c>
      <c r="G20" s="9">
        <v>5258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12">
        <v>0</v>
      </c>
      <c r="P20" s="13">
        <v>0</v>
      </c>
      <c r="Q20" s="12">
        <v>0</v>
      </c>
      <c r="R20" s="10">
        <v>0</v>
      </c>
      <c r="S20" s="10">
        <v>0</v>
      </c>
      <c r="T20" s="11">
        <v>508</v>
      </c>
      <c r="U20" s="5">
        <f t="shared" si="1"/>
        <v>4750</v>
      </c>
    </row>
    <row r="21" spans="1:21" x14ac:dyDescent="0.25">
      <c r="A21" s="16" t="s">
        <v>45</v>
      </c>
      <c r="B21" s="16" t="s">
        <v>74</v>
      </c>
      <c r="C21" s="16" t="s">
        <v>75</v>
      </c>
      <c r="D21" s="16"/>
      <c r="E21" s="7">
        <v>15</v>
      </c>
      <c r="F21" s="8">
        <v>43131</v>
      </c>
      <c r="G21" s="9">
        <v>5258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12">
        <v>0</v>
      </c>
      <c r="P21" s="13">
        <v>0</v>
      </c>
      <c r="Q21" s="12">
        <v>0</v>
      </c>
      <c r="R21" s="10">
        <v>0</v>
      </c>
      <c r="S21" s="10">
        <v>0</v>
      </c>
      <c r="T21" s="11">
        <v>508</v>
      </c>
      <c r="U21" s="5">
        <f t="shared" si="1"/>
        <v>4750</v>
      </c>
    </row>
    <row r="22" spans="1:21" x14ac:dyDescent="0.25">
      <c r="A22" s="16" t="s">
        <v>76</v>
      </c>
      <c r="B22" s="16" t="s">
        <v>66</v>
      </c>
      <c r="C22" s="16" t="s">
        <v>77</v>
      </c>
      <c r="D22" s="16"/>
      <c r="E22" s="7">
        <v>15</v>
      </c>
      <c r="F22" s="8">
        <v>43131</v>
      </c>
      <c r="G22" s="9">
        <v>5258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12">
        <v>0</v>
      </c>
      <c r="P22" s="13">
        <v>0</v>
      </c>
      <c r="Q22" s="12">
        <v>0</v>
      </c>
      <c r="R22" s="10">
        <v>0</v>
      </c>
      <c r="S22" s="10">
        <v>0</v>
      </c>
      <c r="T22" s="11">
        <v>508</v>
      </c>
      <c r="U22" s="5">
        <f t="shared" si="1"/>
        <v>4750</v>
      </c>
    </row>
    <row r="23" spans="1:21" x14ac:dyDescent="0.25">
      <c r="A23" s="16" t="s">
        <v>98</v>
      </c>
      <c r="B23" s="16" t="s">
        <v>94</v>
      </c>
      <c r="C23" s="16" t="s">
        <v>267</v>
      </c>
      <c r="D23" s="16"/>
      <c r="E23" s="7">
        <v>15</v>
      </c>
      <c r="F23" s="8">
        <v>43131</v>
      </c>
      <c r="G23" s="9">
        <v>4358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12">
        <v>0</v>
      </c>
      <c r="P23" s="13">
        <v>0</v>
      </c>
      <c r="Q23" s="12">
        <v>0</v>
      </c>
      <c r="R23" s="10">
        <v>0</v>
      </c>
      <c r="S23" s="10">
        <v>0</v>
      </c>
      <c r="T23" s="11">
        <v>358</v>
      </c>
      <c r="U23" s="5">
        <f t="shared" si="1"/>
        <v>4000</v>
      </c>
    </row>
    <row r="24" spans="1:21" x14ac:dyDescent="0.25">
      <c r="A24" s="16" t="s">
        <v>79</v>
      </c>
      <c r="B24" s="16" t="s">
        <v>80</v>
      </c>
      <c r="C24" s="16" t="s">
        <v>81</v>
      </c>
      <c r="D24" s="16"/>
      <c r="E24" s="7">
        <v>15</v>
      </c>
      <c r="F24" s="8">
        <v>43131</v>
      </c>
      <c r="G24" s="9">
        <v>2257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43</v>
      </c>
      <c r="O24" s="12">
        <v>0</v>
      </c>
      <c r="P24" s="13">
        <v>0</v>
      </c>
      <c r="Q24" s="12">
        <v>0</v>
      </c>
      <c r="R24" s="10">
        <v>0</v>
      </c>
      <c r="S24" s="10">
        <v>0</v>
      </c>
      <c r="T24" s="11">
        <v>0</v>
      </c>
      <c r="U24" s="5">
        <f>G24+H24+N24-O24-Q24-R24-S24-T24</f>
        <v>2300</v>
      </c>
    </row>
    <row r="25" spans="1:21" x14ac:dyDescent="0.25">
      <c r="A25" s="16" t="s">
        <v>478</v>
      </c>
      <c r="B25" s="16" t="s">
        <v>333</v>
      </c>
      <c r="C25" s="16" t="s">
        <v>479</v>
      </c>
      <c r="D25" s="16"/>
      <c r="E25" s="7">
        <v>15</v>
      </c>
      <c r="F25" s="8">
        <v>43131</v>
      </c>
      <c r="G25" s="9">
        <v>38718.5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  <c r="O25" s="12">
        <v>0</v>
      </c>
      <c r="P25" s="13">
        <v>0</v>
      </c>
      <c r="Q25" s="12">
        <v>0</v>
      </c>
      <c r="R25" s="10">
        <v>0</v>
      </c>
      <c r="S25" s="10">
        <v>0</v>
      </c>
      <c r="T25" s="11">
        <v>9553.5</v>
      </c>
      <c r="U25" s="5">
        <f>G25+H25+N25-O25-Q25-R25-S25-T25</f>
        <v>29165</v>
      </c>
    </row>
    <row r="26" spans="1:21" x14ac:dyDescent="0.25">
      <c r="A26" s="16" t="s">
        <v>118</v>
      </c>
      <c r="B26" s="16" t="s">
        <v>39</v>
      </c>
      <c r="C26" s="16" t="s">
        <v>92</v>
      </c>
      <c r="D26" s="16"/>
      <c r="E26" s="7">
        <v>15</v>
      </c>
      <c r="F26" s="8">
        <v>43131</v>
      </c>
      <c r="G26" s="9">
        <v>1695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105</v>
      </c>
      <c r="O26" s="12">
        <v>0</v>
      </c>
      <c r="P26" s="13">
        <v>0</v>
      </c>
      <c r="Q26" s="12">
        <v>0</v>
      </c>
      <c r="R26" s="10">
        <v>0</v>
      </c>
      <c r="S26" s="10">
        <v>0</v>
      </c>
      <c r="T26" s="11">
        <v>0</v>
      </c>
      <c r="U26" s="5">
        <f>G26+H26+N26-O26-Q26-R26-S26-T26</f>
        <v>1800</v>
      </c>
    </row>
    <row r="27" spans="1:21" x14ac:dyDescent="0.25">
      <c r="A27" s="16" t="s">
        <v>405</v>
      </c>
      <c r="B27" s="16" t="s">
        <v>277</v>
      </c>
      <c r="C27" s="16" t="s">
        <v>21</v>
      </c>
      <c r="D27" s="16"/>
      <c r="E27" s="7">
        <v>15</v>
      </c>
      <c r="F27" s="8">
        <v>43131</v>
      </c>
      <c r="G27" s="9">
        <v>2489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11</v>
      </c>
      <c r="O27" s="12">
        <v>0</v>
      </c>
      <c r="P27" s="13">
        <v>0</v>
      </c>
      <c r="Q27" s="12">
        <v>0</v>
      </c>
      <c r="R27" s="10">
        <v>0</v>
      </c>
      <c r="S27" s="10">
        <v>0</v>
      </c>
      <c r="T27" s="11">
        <v>0</v>
      </c>
      <c r="U27" s="5">
        <f>G27+H27+N27-O27-Q27-R27-S27-T27</f>
        <v>2500</v>
      </c>
    </row>
    <row r="28" spans="1:21" x14ac:dyDescent="0.25">
      <c r="A28" s="16" t="s">
        <v>406</v>
      </c>
      <c r="B28" s="16" t="s">
        <v>194</v>
      </c>
      <c r="C28" s="16" t="s">
        <v>275</v>
      </c>
      <c r="D28" s="16"/>
      <c r="E28" s="7">
        <v>15</v>
      </c>
      <c r="F28" s="8">
        <v>43131</v>
      </c>
      <c r="G28" s="9">
        <v>3089.5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0</v>
      </c>
      <c r="O28" s="12">
        <v>0</v>
      </c>
      <c r="P28" s="13">
        <v>0</v>
      </c>
      <c r="Q28" s="12">
        <v>0</v>
      </c>
      <c r="R28" s="10">
        <v>0</v>
      </c>
      <c r="S28" s="10">
        <v>0</v>
      </c>
      <c r="T28" s="11">
        <v>89.5</v>
      </c>
      <c r="U28" s="5">
        <f>G28+H28+N28-O28-Q28-R28-S28-T28</f>
        <v>3000</v>
      </c>
    </row>
    <row r="29" spans="1:21" x14ac:dyDescent="0.25">
      <c r="A29" s="21" t="s">
        <v>407</v>
      </c>
      <c r="B29" s="21" t="s">
        <v>59</v>
      </c>
      <c r="C29" s="21" t="s">
        <v>408</v>
      </c>
      <c r="D29" s="21"/>
      <c r="E29" s="7">
        <v>15</v>
      </c>
      <c r="F29" s="8">
        <v>43131</v>
      </c>
      <c r="G29" s="9">
        <v>15433.5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  <c r="O29" s="12">
        <v>0</v>
      </c>
      <c r="P29" s="13">
        <v>0</v>
      </c>
      <c r="Q29" s="12">
        <v>0</v>
      </c>
      <c r="R29" s="10">
        <v>0</v>
      </c>
      <c r="S29" s="10">
        <v>0</v>
      </c>
      <c r="T29" s="11">
        <v>2733.5</v>
      </c>
      <c r="U29" s="5">
        <f>G29+H29+N29-O29-Q29-R29-S29-T29</f>
        <v>12700</v>
      </c>
    </row>
    <row r="30" spans="1:21" x14ac:dyDescent="0.25">
      <c r="A30" s="16" t="s">
        <v>375</v>
      </c>
      <c r="B30" s="16" t="s">
        <v>100</v>
      </c>
      <c r="C30" s="16" t="s">
        <v>333</v>
      </c>
      <c r="D30" s="16"/>
      <c r="E30" s="7">
        <v>15</v>
      </c>
      <c r="F30" s="8">
        <v>43131</v>
      </c>
      <c r="G30" s="9">
        <v>15433.5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0</v>
      </c>
      <c r="O30" s="12">
        <v>0</v>
      </c>
      <c r="P30" s="13">
        <v>0</v>
      </c>
      <c r="Q30" s="12">
        <v>0</v>
      </c>
      <c r="R30" s="10">
        <v>0</v>
      </c>
      <c r="S30" s="10">
        <v>0</v>
      </c>
      <c r="T30" s="11">
        <v>2733.5</v>
      </c>
      <c r="U30" s="5">
        <f>G30+H30+N30-O30-Q30-R30-S30-T30</f>
        <v>12700</v>
      </c>
    </row>
    <row r="31" spans="1:21" x14ac:dyDescent="0.25">
      <c r="A31" s="21" t="s">
        <v>418</v>
      </c>
      <c r="B31" s="21" t="s">
        <v>127</v>
      </c>
      <c r="C31" s="21" t="s">
        <v>90</v>
      </c>
      <c r="D31" s="21"/>
      <c r="E31" s="7">
        <v>15</v>
      </c>
      <c r="F31" s="8">
        <v>43131</v>
      </c>
      <c r="G31" s="9">
        <v>15433.5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0</v>
      </c>
      <c r="O31" s="12">
        <v>0</v>
      </c>
      <c r="P31" s="13">
        <v>0</v>
      </c>
      <c r="Q31" s="12">
        <v>0</v>
      </c>
      <c r="R31" s="10">
        <v>0</v>
      </c>
      <c r="S31" s="10">
        <v>0</v>
      </c>
      <c r="T31" s="11">
        <v>2733.5</v>
      </c>
      <c r="U31" s="5">
        <f>G31+H31+N31-O31-Q31-R31-S31-T31</f>
        <v>12700</v>
      </c>
    </row>
    <row r="32" spans="1:21" x14ac:dyDescent="0.25">
      <c r="A32" s="16" t="s">
        <v>125</v>
      </c>
      <c r="B32" s="16" t="s">
        <v>82</v>
      </c>
      <c r="C32" s="16" t="s">
        <v>45</v>
      </c>
      <c r="D32" s="16"/>
      <c r="E32" s="7">
        <v>15</v>
      </c>
      <c r="F32" s="8">
        <v>43131</v>
      </c>
      <c r="G32" s="9">
        <v>15433.5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0</v>
      </c>
      <c r="O32" s="12">
        <v>0</v>
      </c>
      <c r="P32" s="13">
        <v>0</v>
      </c>
      <c r="Q32" s="12">
        <v>0</v>
      </c>
      <c r="R32" s="10">
        <v>0</v>
      </c>
      <c r="S32" s="10">
        <v>0</v>
      </c>
      <c r="T32" s="11">
        <v>2733.5</v>
      </c>
      <c r="U32" s="5">
        <f>G32+H32+N32-O32-Q32-R32-S32-T32</f>
        <v>12700</v>
      </c>
    </row>
    <row r="33" spans="1:21" x14ac:dyDescent="0.25">
      <c r="A33" s="16" t="s">
        <v>420</v>
      </c>
      <c r="B33" s="16" t="s">
        <v>30</v>
      </c>
      <c r="C33" s="16" t="s">
        <v>42</v>
      </c>
      <c r="D33" s="16"/>
      <c r="E33" s="7">
        <v>15</v>
      </c>
      <c r="F33" s="8">
        <v>43131</v>
      </c>
      <c r="G33" s="9">
        <v>15433.5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0</v>
      </c>
      <c r="O33" s="12">
        <v>0</v>
      </c>
      <c r="P33" s="13">
        <v>0</v>
      </c>
      <c r="Q33" s="12">
        <v>0</v>
      </c>
      <c r="R33" s="10">
        <v>0</v>
      </c>
      <c r="S33" s="10">
        <v>0</v>
      </c>
      <c r="T33" s="11">
        <v>2733.5</v>
      </c>
      <c r="U33" s="5">
        <f>G33+H33+N33-O33-Q33-R33-S33-T33</f>
        <v>12700</v>
      </c>
    </row>
    <row r="34" spans="1:21" x14ac:dyDescent="0.25">
      <c r="A34" s="16" t="s">
        <v>421</v>
      </c>
      <c r="B34" s="16" t="s">
        <v>117</v>
      </c>
      <c r="C34" s="16" t="s">
        <v>84</v>
      </c>
      <c r="D34" s="16"/>
      <c r="E34" s="7">
        <v>15</v>
      </c>
      <c r="F34" s="8">
        <v>43131</v>
      </c>
      <c r="G34" s="9">
        <v>15433.5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0</v>
      </c>
      <c r="O34" s="12">
        <v>0</v>
      </c>
      <c r="P34" s="13">
        <v>0</v>
      </c>
      <c r="Q34" s="12">
        <v>0</v>
      </c>
      <c r="R34" s="10">
        <v>0</v>
      </c>
      <c r="S34" s="10">
        <v>0</v>
      </c>
      <c r="T34" s="11">
        <v>2733.5</v>
      </c>
      <c r="U34" s="5">
        <f>G34+H34+N34-O34-Q34-R34-S34-T34</f>
        <v>12700</v>
      </c>
    </row>
    <row r="35" spans="1:21" x14ac:dyDescent="0.25">
      <c r="A35" s="16" t="s">
        <v>422</v>
      </c>
      <c r="B35" s="16" t="s">
        <v>110</v>
      </c>
      <c r="C35" s="16" t="s">
        <v>52</v>
      </c>
      <c r="D35" s="16"/>
      <c r="E35" s="7">
        <v>15</v>
      </c>
      <c r="F35" s="8">
        <v>43131</v>
      </c>
      <c r="G35" s="9">
        <v>15433.5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0</v>
      </c>
      <c r="O35" s="12">
        <v>0</v>
      </c>
      <c r="P35" s="13">
        <v>0</v>
      </c>
      <c r="Q35" s="12">
        <v>0</v>
      </c>
      <c r="R35" s="10">
        <v>0</v>
      </c>
      <c r="S35" s="10">
        <v>0</v>
      </c>
      <c r="T35" s="11">
        <v>2733.5</v>
      </c>
      <c r="U35" s="5">
        <f>G35+H35+N35-O35-Q35-R35-S35-T35</f>
        <v>12700</v>
      </c>
    </row>
    <row r="36" spans="1:21" x14ac:dyDescent="0.25">
      <c r="A36" s="21" t="s">
        <v>423</v>
      </c>
      <c r="B36" s="21" t="s">
        <v>244</v>
      </c>
      <c r="C36" s="21" t="s">
        <v>220</v>
      </c>
      <c r="D36" s="21"/>
      <c r="E36" s="7">
        <v>15</v>
      </c>
      <c r="F36" s="8">
        <v>43131</v>
      </c>
      <c r="G36" s="9">
        <v>15433.5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0</v>
      </c>
      <c r="O36" s="12">
        <v>0</v>
      </c>
      <c r="P36" s="13">
        <v>0</v>
      </c>
      <c r="Q36" s="12">
        <v>0</v>
      </c>
      <c r="R36" s="10">
        <v>0</v>
      </c>
      <c r="S36" s="10">
        <v>0</v>
      </c>
      <c r="T36" s="11">
        <v>2733.5</v>
      </c>
      <c r="U36" s="5">
        <f>G36+H36+N36-O36-Q36-R36-S36-T36</f>
        <v>12700</v>
      </c>
    </row>
    <row r="37" spans="1:21" x14ac:dyDescent="0.25">
      <c r="A37" s="21" t="s">
        <v>424</v>
      </c>
      <c r="B37" s="21" t="s">
        <v>52</v>
      </c>
      <c r="C37" s="21" t="s">
        <v>112</v>
      </c>
      <c r="D37" s="21"/>
      <c r="E37" s="7">
        <v>15</v>
      </c>
      <c r="F37" s="8">
        <v>43131</v>
      </c>
      <c r="G37" s="9">
        <v>15433.5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0</v>
      </c>
      <c r="O37" s="12">
        <v>0</v>
      </c>
      <c r="P37" s="13">
        <v>0</v>
      </c>
      <c r="Q37" s="12">
        <v>0</v>
      </c>
      <c r="R37" s="10">
        <v>0</v>
      </c>
      <c r="S37" s="10">
        <v>0</v>
      </c>
      <c r="T37" s="11">
        <v>2733.5</v>
      </c>
      <c r="U37" s="5">
        <f>G37+H37+N37-O37-Q37-R37-S37-T37</f>
        <v>12700</v>
      </c>
    </row>
    <row r="38" spans="1:21" x14ac:dyDescent="0.25">
      <c r="A38" s="16" t="s">
        <v>344</v>
      </c>
      <c r="B38" s="16" t="s">
        <v>35</v>
      </c>
      <c r="C38" s="16" t="s">
        <v>345</v>
      </c>
      <c r="D38" s="14"/>
      <c r="E38" s="7">
        <v>15</v>
      </c>
      <c r="F38" s="8">
        <v>43131</v>
      </c>
      <c r="G38" s="9">
        <v>10633</v>
      </c>
      <c r="H38" s="10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12">
        <v>0</v>
      </c>
      <c r="P38" s="13">
        <v>0</v>
      </c>
      <c r="Q38" s="12">
        <v>0</v>
      </c>
      <c r="R38" s="12">
        <v>0</v>
      </c>
      <c r="S38" s="10">
        <v>0</v>
      </c>
      <c r="T38" s="11">
        <v>1633</v>
      </c>
      <c r="U38" s="5">
        <f>G38+H38+N38-O38-Q38-R38-S38-T38</f>
        <v>9000</v>
      </c>
    </row>
    <row r="39" spans="1:21" x14ac:dyDescent="0.25">
      <c r="A39" s="14" t="s">
        <v>103</v>
      </c>
      <c r="B39" s="14" t="s">
        <v>104</v>
      </c>
      <c r="C39" s="14" t="s">
        <v>29</v>
      </c>
      <c r="D39" s="14"/>
      <c r="E39" s="7">
        <v>15</v>
      </c>
      <c r="F39" s="8">
        <v>43131</v>
      </c>
      <c r="G39" s="9">
        <v>4954.5</v>
      </c>
      <c r="H39" s="10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v>0</v>
      </c>
      <c r="O39" s="12">
        <v>0</v>
      </c>
      <c r="P39" s="13">
        <v>0</v>
      </c>
      <c r="Q39" s="12">
        <v>0</v>
      </c>
      <c r="R39" s="12">
        <v>0</v>
      </c>
      <c r="S39" s="10">
        <v>0</v>
      </c>
      <c r="T39" s="11">
        <v>453.5</v>
      </c>
      <c r="U39" s="5">
        <f>G39+H39+N39-O39-Q39-R39-S39-T39</f>
        <v>4501</v>
      </c>
    </row>
    <row r="40" spans="1:21" x14ac:dyDescent="0.25">
      <c r="A40" s="14" t="s">
        <v>433</v>
      </c>
      <c r="B40" s="14" t="s">
        <v>45</v>
      </c>
      <c r="C40" s="14" t="s">
        <v>408</v>
      </c>
      <c r="D40" s="14"/>
      <c r="E40" s="7">
        <v>15</v>
      </c>
      <c r="F40" s="8">
        <v>43131</v>
      </c>
      <c r="G40" s="9">
        <v>520</v>
      </c>
      <c r="H40" s="10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180.5</v>
      </c>
      <c r="O40" s="12">
        <v>0</v>
      </c>
      <c r="P40" s="13">
        <v>0</v>
      </c>
      <c r="Q40" s="12">
        <v>0</v>
      </c>
      <c r="R40" s="12">
        <v>0</v>
      </c>
      <c r="S40" s="10">
        <v>0</v>
      </c>
      <c r="T40" s="11">
        <v>0</v>
      </c>
      <c r="U40" s="5">
        <f>G40+H40+N40-O40-Q40-R40-S40-T40</f>
        <v>700.5</v>
      </c>
    </row>
    <row r="41" spans="1:21" x14ac:dyDescent="0.25">
      <c r="A41" s="14" t="s">
        <v>108</v>
      </c>
      <c r="B41" s="14" t="s">
        <v>109</v>
      </c>
      <c r="C41" s="14" t="s">
        <v>110</v>
      </c>
      <c r="D41" s="14"/>
      <c r="E41" s="7">
        <v>15</v>
      </c>
      <c r="F41" s="8">
        <v>43131</v>
      </c>
      <c r="G41" s="9">
        <v>840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v>160</v>
      </c>
      <c r="O41" s="12">
        <v>0</v>
      </c>
      <c r="P41" s="13">
        <v>0</v>
      </c>
      <c r="Q41" s="12">
        <v>0</v>
      </c>
      <c r="R41" s="10">
        <v>0</v>
      </c>
      <c r="S41" s="10">
        <v>0</v>
      </c>
      <c r="T41" s="11">
        <v>0</v>
      </c>
      <c r="U41" s="5">
        <f>G41+H41+N41-O41-Q41-R41-S41-T41</f>
        <v>1000</v>
      </c>
    </row>
    <row r="42" spans="1:21" x14ac:dyDescent="0.25">
      <c r="A42" s="14" t="s">
        <v>111</v>
      </c>
      <c r="B42" s="14" t="s">
        <v>112</v>
      </c>
      <c r="C42" s="14" t="s">
        <v>113</v>
      </c>
      <c r="D42" s="14"/>
      <c r="E42" s="7">
        <v>15</v>
      </c>
      <c r="F42" s="8">
        <v>43131</v>
      </c>
      <c r="G42" s="9">
        <v>840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v>160</v>
      </c>
      <c r="O42" s="12">
        <v>0</v>
      </c>
      <c r="P42" s="13">
        <v>0</v>
      </c>
      <c r="Q42" s="12">
        <v>0</v>
      </c>
      <c r="R42" s="10">
        <v>0</v>
      </c>
      <c r="S42" s="10">
        <v>0</v>
      </c>
      <c r="T42" s="11">
        <v>0</v>
      </c>
      <c r="U42" s="5">
        <f>G42+H42+N42-O42-Q42-R42-S42-T42</f>
        <v>1000</v>
      </c>
    </row>
    <row r="43" spans="1:21" x14ac:dyDescent="0.25">
      <c r="A43" s="14" t="s">
        <v>274</v>
      </c>
      <c r="B43" s="14" t="s">
        <v>59</v>
      </c>
      <c r="C43" s="14" t="s">
        <v>39</v>
      </c>
      <c r="D43" s="14"/>
      <c r="E43" s="7">
        <v>15</v>
      </c>
      <c r="F43" s="8">
        <v>43131</v>
      </c>
      <c r="G43" s="9">
        <v>1161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139</v>
      </c>
      <c r="O43" s="12">
        <v>0</v>
      </c>
      <c r="P43" s="13">
        <v>0</v>
      </c>
      <c r="Q43" s="12">
        <v>0</v>
      </c>
      <c r="R43" s="10">
        <v>0</v>
      </c>
      <c r="S43" s="10">
        <v>0</v>
      </c>
      <c r="T43" s="11"/>
      <c r="U43" s="5">
        <f>G43+H43+N43-O43-Q43-R43-S43-T43</f>
        <v>1300</v>
      </c>
    </row>
    <row r="44" spans="1:21" x14ac:dyDescent="0.25">
      <c r="A44" s="21" t="s">
        <v>114</v>
      </c>
      <c r="B44" s="21" t="s">
        <v>57</v>
      </c>
      <c r="C44" s="21" t="s">
        <v>115</v>
      </c>
      <c r="D44" s="21"/>
      <c r="E44" s="7">
        <v>15</v>
      </c>
      <c r="F44" s="8">
        <v>43131</v>
      </c>
      <c r="G44" s="9">
        <v>359.5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190.5</v>
      </c>
      <c r="O44" s="12">
        <v>0</v>
      </c>
      <c r="P44" s="13">
        <v>0</v>
      </c>
      <c r="Q44" s="12">
        <v>0</v>
      </c>
      <c r="R44" s="10">
        <v>0</v>
      </c>
      <c r="S44" s="10">
        <v>0</v>
      </c>
      <c r="T44" s="11">
        <v>0</v>
      </c>
      <c r="U44" s="5">
        <f>G44+H44+N44-O44-Q44-R44-S44-T44</f>
        <v>550</v>
      </c>
    </row>
    <row r="45" spans="1:21" x14ac:dyDescent="0.25">
      <c r="A45" s="16" t="s">
        <v>151</v>
      </c>
      <c r="B45" s="16" t="s">
        <v>57</v>
      </c>
      <c r="C45" s="16" t="s">
        <v>97</v>
      </c>
      <c r="D45" s="21"/>
      <c r="E45" s="7">
        <v>15</v>
      </c>
      <c r="F45" s="8">
        <v>43131</v>
      </c>
      <c r="G45" s="9">
        <v>1921.5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78.5</v>
      </c>
      <c r="O45" s="12">
        <v>0</v>
      </c>
      <c r="P45" s="13">
        <v>0</v>
      </c>
      <c r="Q45" s="12">
        <v>0</v>
      </c>
      <c r="R45" s="10">
        <v>0</v>
      </c>
      <c r="S45" s="10">
        <v>0</v>
      </c>
      <c r="T45" s="11">
        <v>0</v>
      </c>
      <c r="U45" s="5">
        <f>G45+H45+N45-O45-Q45-R45-S45-T45</f>
        <v>2000</v>
      </c>
    </row>
    <row r="46" spans="1:21" x14ac:dyDescent="0.25">
      <c r="A46" s="21" t="s">
        <v>116</v>
      </c>
      <c r="B46" s="21" t="s">
        <v>117</v>
      </c>
      <c r="C46" s="21" t="s">
        <v>59</v>
      </c>
      <c r="D46" s="30"/>
      <c r="E46" s="7">
        <v>15</v>
      </c>
      <c r="F46" s="8">
        <v>43131</v>
      </c>
      <c r="G46" s="9">
        <v>1921.5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78.5</v>
      </c>
      <c r="O46" s="12">
        <v>0</v>
      </c>
      <c r="P46" s="13">
        <v>0</v>
      </c>
      <c r="Q46" s="12">
        <v>0</v>
      </c>
      <c r="R46" s="10">
        <v>0</v>
      </c>
      <c r="S46" s="10">
        <v>0</v>
      </c>
      <c r="T46" s="11">
        <v>0</v>
      </c>
      <c r="U46" s="5">
        <f>G46+H46+N46-O46-Q46-R46-S46-T46</f>
        <v>2000</v>
      </c>
    </row>
    <row r="47" spans="1:21" x14ac:dyDescent="0.25">
      <c r="A47" s="16" t="s">
        <v>123</v>
      </c>
      <c r="B47" s="16" t="s">
        <v>59</v>
      </c>
      <c r="C47" s="16" t="s">
        <v>124</v>
      </c>
      <c r="D47" s="16"/>
      <c r="E47" s="7">
        <v>15</v>
      </c>
      <c r="F47" s="8">
        <v>43131</v>
      </c>
      <c r="G47" s="9">
        <v>306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194</v>
      </c>
      <c r="O47" s="12">
        <v>0</v>
      </c>
      <c r="P47" s="13">
        <v>0</v>
      </c>
      <c r="Q47" s="12">
        <v>0</v>
      </c>
      <c r="R47" s="10">
        <v>0</v>
      </c>
      <c r="S47" s="10">
        <v>0</v>
      </c>
      <c r="T47" s="11">
        <v>0</v>
      </c>
      <c r="U47" s="5">
        <f>G47+H47+N47-O47-Q47-R47-S47-T47</f>
        <v>500</v>
      </c>
    </row>
    <row r="48" spans="1:21" x14ac:dyDescent="0.25">
      <c r="A48" s="16" t="s">
        <v>126</v>
      </c>
      <c r="B48" s="16" t="s">
        <v>84</v>
      </c>
      <c r="C48" s="16" t="s">
        <v>125</v>
      </c>
      <c r="D48" s="16"/>
      <c r="E48" s="7">
        <v>15</v>
      </c>
      <c r="F48" s="8">
        <v>43131</v>
      </c>
      <c r="G48" s="9">
        <v>1921.5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78.5</v>
      </c>
      <c r="O48" s="12">
        <v>0</v>
      </c>
      <c r="P48" s="13">
        <v>0</v>
      </c>
      <c r="Q48" s="12">
        <v>0</v>
      </c>
      <c r="R48" s="10">
        <v>0</v>
      </c>
      <c r="S48" s="10">
        <v>0</v>
      </c>
      <c r="T48" s="11">
        <v>0</v>
      </c>
      <c r="U48" s="5">
        <f>G48+H48+N48-O48-Q48-R48-S48-T48</f>
        <v>2000</v>
      </c>
    </row>
    <row r="49" spans="1:21" x14ac:dyDescent="0.25">
      <c r="A49" s="16" t="s">
        <v>139</v>
      </c>
      <c r="B49" s="16" t="s">
        <v>65</v>
      </c>
      <c r="C49" s="16" t="s">
        <v>57</v>
      </c>
      <c r="D49" s="16"/>
      <c r="E49" s="7">
        <v>15</v>
      </c>
      <c r="F49" s="8">
        <v>43131</v>
      </c>
      <c r="G49" s="9">
        <v>1695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105</v>
      </c>
      <c r="O49" s="12">
        <v>0</v>
      </c>
      <c r="P49" s="13">
        <v>0</v>
      </c>
      <c r="Q49" s="12">
        <v>0</v>
      </c>
      <c r="R49" s="10">
        <v>0</v>
      </c>
      <c r="S49" s="10">
        <v>0</v>
      </c>
      <c r="T49" s="11">
        <v>0</v>
      </c>
      <c r="U49" s="5">
        <f>G49+H49+N49-O49-Q49-R49-S49-T49</f>
        <v>1800</v>
      </c>
    </row>
    <row r="50" spans="1:21" x14ac:dyDescent="0.25">
      <c r="A50" s="17" t="s">
        <v>128</v>
      </c>
      <c r="B50" s="17" t="s">
        <v>129</v>
      </c>
      <c r="C50" s="17" t="s">
        <v>130</v>
      </c>
      <c r="D50" s="17"/>
      <c r="E50" s="7">
        <v>15</v>
      </c>
      <c r="F50" s="8">
        <v>43131</v>
      </c>
      <c r="G50" s="9">
        <v>840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160</v>
      </c>
      <c r="O50" s="12">
        <v>0</v>
      </c>
      <c r="P50" s="13">
        <v>0</v>
      </c>
      <c r="Q50" s="12">
        <v>0</v>
      </c>
      <c r="R50" s="10">
        <v>0</v>
      </c>
      <c r="S50" s="10">
        <v>0</v>
      </c>
      <c r="T50" s="11">
        <v>0</v>
      </c>
      <c r="U50" s="5">
        <f>G50+H50+N50-O50-Q50-R50-S50-T50</f>
        <v>1000</v>
      </c>
    </row>
    <row r="51" spans="1:21" x14ac:dyDescent="0.25">
      <c r="A51" s="17" t="s">
        <v>477</v>
      </c>
      <c r="B51" s="17" t="s">
        <v>99</v>
      </c>
      <c r="C51" s="17" t="s">
        <v>112</v>
      </c>
      <c r="D51" s="17"/>
      <c r="E51" s="7">
        <v>15</v>
      </c>
      <c r="F51" s="8">
        <v>43131</v>
      </c>
      <c r="G51" s="9">
        <v>5562.5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0</v>
      </c>
      <c r="O51" s="12">
        <v>0</v>
      </c>
      <c r="P51" s="13">
        <v>0</v>
      </c>
      <c r="Q51" s="12">
        <v>0</v>
      </c>
      <c r="R51" s="10">
        <v>0</v>
      </c>
      <c r="S51" s="10">
        <v>0</v>
      </c>
      <c r="T51" s="11">
        <v>562.5</v>
      </c>
      <c r="U51" s="5">
        <f>G51+H51+N51-O51-Q51-R51-S51-T51</f>
        <v>5000</v>
      </c>
    </row>
    <row r="52" spans="1:21" x14ac:dyDescent="0.25">
      <c r="A52" s="17" t="s">
        <v>476</v>
      </c>
      <c r="B52" s="17" t="s">
        <v>29</v>
      </c>
      <c r="C52" s="17" t="s">
        <v>267</v>
      </c>
      <c r="D52" s="17"/>
      <c r="E52" s="7">
        <v>15</v>
      </c>
      <c r="F52" s="8">
        <v>43131</v>
      </c>
      <c r="G52" s="9">
        <v>626.5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173.5</v>
      </c>
      <c r="O52" s="12">
        <v>0</v>
      </c>
      <c r="P52" s="13">
        <v>0</v>
      </c>
      <c r="Q52" s="12">
        <v>0</v>
      </c>
      <c r="R52" s="10">
        <v>0</v>
      </c>
      <c r="S52" s="10">
        <v>0</v>
      </c>
      <c r="T52" s="11">
        <v>0</v>
      </c>
      <c r="U52" s="5">
        <f>G52+H52+N52-O52-Q52-R52-S52-T52</f>
        <v>800</v>
      </c>
    </row>
    <row r="53" spans="1:21" x14ac:dyDescent="0.25">
      <c r="A53" s="17" t="s">
        <v>425</v>
      </c>
      <c r="B53" s="17" t="s">
        <v>96</v>
      </c>
      <c r="C53" s="17" t="s">
        <v>92</v>
      </c>
      <c r="D53" s="17"/>
      <c r="E53" s="7">
        <v>15</v>
      </c>
      <c r="F53" s="8">
        <v>43131</v>
      </c>
      <c r="G53" s="9">
        <v>203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197</v>
      </c>
      <c r="O53" s="12">
        <v>0</v>
      </c>
      <c r="P53" s="13">
        <v>0</v>
      </c>
      <c r="Q53" s="12">
        <v>0</v>
      </c>
      <c r="R53" s="10">
        <v>0</v>
      </c>
      <c r="S53" s="10">
        <v>0</v>
      </c>
      <c r="T53" s="11">
        <v>0</v>
      </c>
      <c r="U53" s="5">
        <f>G53+H53+N53-O53-Q53-R53-S53-T53</f>
        <v>400</v>
      </c>
    </row>
    <row r="54" spans="1:21" x14ac:dyDescent="0.25">
      <c r="A54" s="17" t="s">
        <v>590</v>
      </c>
      <c r="B54" s="17" t="s">
        <v>299</v>
      </c>
      <c r="C54" s="17" t="s">
        <v>389</v>
      </c>
      <c r="D54" s="17"/>
      <c r="E54" s="7">
        <v>15</v>
      </c>
      <c r="F54" s="8">
        <v>43131</v>
      </c>
      <c r="G54" s="9">
        <v>1267.5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132.5</v>
      </c>
      <c r="O54" s="12">
        <v>0</v>
      </c>
      <c r="P54" s="13">
        <v>0</v>
      </c>
      <c r="Q54" s="12">
        <v>0</v>
      </c>
      <c r="R54" s="10">
        <v>0</v>
      </c>
      <c r="S54" s="10">
        <v>0</v>
      </c>
      <c r="T54" s="11">
        <v>0</v>
      </c>
      <c r="U54" s="5">
        <f>G54+H54+N54-O54-Q54-R54-S54-T54</f>
        <v>1400</v>
      </c>
    </row>
    <row r="55" spans="1:21" x14ac:dyDescent="0.25">
      <c r="A55" s="17" t="s">
        <v>427</v>
      </c>
      <c r="B55" s="17" t="s">
        <v>408</v>
      </c>
      <c r="C55" s="17" t="s">
        <v>112</v>
      </c>
      <c r="D55" s="17"/>
      <c r="E55" s="7">
        <v>15</v>
      </c>
      <c r="F55" s="8">
        <v>43131</v>
      </c>
      <c r="G55" s="9">
        <v>840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160</v>
      </c>
      <c r="O55" s="12">
        <v>0</v>
      </c>
      <c r="P55" s="13">
        <v>0</v>
      </c>
      <c r="Q55" s="12">
        <v>0</v>
      </c>
      <c r="R55" s="10">
        <v>0</v>
      </c>
      <c r="S55" s="10">
        <v>0</v>
      </c>
      <c r="T55" s="11">
        <v>0</v>
      </c>
      <c r="U55" s="5">
        <f>G55+H55+N55-O55-Q55-R55-S55-T55</f>
        <v>1000</v>
      </c>
    </row>
    <row r="56" spans="1:21" x14ac:dyDescent="0.25">
      <c r="A56" s="17" t="s">
        <v>36</v>
      </c>
      <c r="B56" s="17" t="s">
        <v>43</v>
      </c>
      <c r="C56" s="17" t="s">
        <v>352</v>
      </c>
      <c r="D56" s="17"/>
      <c r="E56" s="7">
        <v>15</v>
      </c>
      <c r="F56" s="8">
        <v>43131</v>
      </c>
      <c r="G56" s="9">
        <v>466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184</v>
      </c>
      <c r="O56" s="12">
        <v>0</v>
      </c>
      <c r="P56" s="13">
        <v>0</v>
      </c>
      <c r="Q56" s="12">
        <v>0</v>
      </c>
      <c r="R56" s="10">
        <v>0</v>
      </c>
      <c r="S56" s="10">
        <v>0</v>
      </c>
      <c r="T56" s="11">
        <v>0</v>
      </c>
      <c r="U56" s="5">
        <f>G56+H56+N56-O56-Q56-R56-S56-T56</f>
        <v>650</v>
      </c>
    </row>
    <row r="57" spans="1:21" x14ac:dyDescent="0.25">
      <c r="A57" s="17" t="s">
        <v>104</v>
      </c>
      <c r="B57" s="17" t="s">
        <v>104</v>
      </c>
      <c r="C57" s="17" t="s">
        <v>28</v>
      </c>
      <c r="D57" s="17"/>
      <c r="E57" s="7">
        <v>15</v>
      </c>
      <c r="F57" s="8">
        <v>43131</v>
      </c>
      <c r="G57" s="9">
        <v>947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1">
        <v>153</v>
      </c>
      <c r="O57" s="12">
        <v>0</v>
      </c>
      <c r="P57" s="13">
        <v>0</v>
      </c>
      <c r="Q57" s="12">
        <v>0</v>
      </c>
      <c r="R57" s="10">
        <v>0</v>
      </c>
      <c r="S57" s="10">
        <v>0</v>
      </c>
      <c r="T57" s="11">
        <v>0</v>
      </c>
      <c r="U57" s="5">
        <f>G57+H57+N57-O57-Q57-R57-S57-T57</f>
        <v>1100</v>
      </c>
    </row>
    <row r="58" spans="1:21" x14ac:dyDescent="0.25">
      <c r="A58" s="16" t="s">
        <v>134</v>
      </c>
      <c r="B58" s="16" t="s">
        <v>36</v>
      </c>
      <c r="C58" s="16" t="s">
        <v>30</v>
      </c>
      <c r="D58" s="16"/>
      <c r="E58" s="7">
        <v>15</v>
      </c>
      <c r="F58" s="8">
        <v>43131</v>
      </c>
      <c r="G58" s="9">
        <v>413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1">
        <v>187</v>
      </c>
      <c r="O58" s="12">
        <v>0</v>
      </c>
      <c r="P58" s="13">
        <v>0</v>
      </c>
      <c r="Q58" s="12">
        <v>0</v>
      </c>
      <c r="R58" s="10">
        <v>0</v>
      </c>
      <c r="S58" s="10">
        <v>0</v>
      </c>
      <c r="T58" s="11">
        <v>0</v>
      </c>
      <c r="U58" s="5">
        <f>G58+H58+N58-O58-Q58-R58-S58-T58</f>
        <v>600</v>
      </c>
    </row>
    <row r="59" spans="1:21" x14ac:dyDescent="0.25">
      <c r="A59" s="16" t="s">
        <v>135</v>
      </c>
      <c r="B59" s="16" t="s">
        <v>45</v>
      </c>
      <c r="C59" s="16" t="s">
        <v>129</v>
      </c>
      <c r="D59" s="16"/>
      <c r="E59" s="7">
        <v>15</v>
      </c>
      <c r="F59" s="8">
        <v>43131</v>
      </c>
      <c r="G59" s="9">
        <v>101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1">
        <v>199</v>
      </c>
      <c r="O59" s="12">
        <v>0</v>
      </c>
      <c r="P59" s="13">
        <v>0</v>
      </c>
      <c r="Q59" s="12">
        <v>0</v>
      </c>
      <c r="R59" s="10">
        <v>0</v>
      </c>
      <c r="S59" s="10">
        <v>0</v>
      </c>
      <c r="T59" s="11">
        <v>0</v>
      </c>
      <c r="U59" s="5">
        <f>G59+H59+N59-O59-Q59-R59-S59-T59</f>
        <v>300</v>
      </c>
    </row>
    <row r="60" spans="1:21" x14ac:dyDescent="0.25">
      <c r="A60" s="16" t="s">
        <v>136</v>
      </c>
      <c r="B60" s="16" t="s">
        <v>97</v>
      </c>
      <c r="C60" s="16" t="s">
        <v>24</v>
      </c>
      <c r="D60" s="16"/>
      <c r="E60" s="7">
        <v>15</v>
      </c>
      <c r="F60" s="8">
        <v>43131</v>
      </c>
      <c r="G60" s="9">
        <v>203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v>197</v>
      </c>
      <c r="O60" s="12">
        <v>0</v>
      </c>
      <c r="P60" s="13">
        <v>0</v>
      </c>
      <c r="Q60" s="12">
        <v>0</v>
      </c>
      <c r="R60" s="10">
        <v>0</v>
      </c>
      <c r="S60" s="10">
        <v>0</v>
      </c>
      <c r="T60" s="11">
        <v>0</v>
      </c>
      <c r="U60" s="5">
        <f>G60+H60+N60-O60-Q60-R60-S60-T60</f>
        <v>400</v>
      </c>
    </row>
    <row r="61" spans="1:21" x14ac:dyDescent="0.25">
      <c r="A61" s="16" t="s">
        <v>138</v>
      </c>
      <c r="B61" s="16" t="s">
        <v>52</v>
      </c>
      <c r="C61" s="16" t="s">
        <v>124</v>
      </c>
      <c r="D61" s="16"/>
      <c r="E61" s="7">
        <v>15</v>
      </c>
      <c r="F61" s="8">
        <v>43131</v>
      </c>
      <c r="G61" s="9">
        <v>413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>
        <v>187</v>
      </c>
      <c r="O61" s="12">
        <v>0</v>
      </c>
      <c r="P61" s="13">
        <v>0</v>
      </c>
      <c r="Q61" s="12">
        <v>0</v>
      </c>
      <c r="R61" s="10">
        <v>0</v>
      </c>
      <c r="S61" s="10">
        <v>0</v>
      </c>
      <c r="T61" s="11">
        <v>0</v>
      </c>
      <c r="U61" s="5">
        <f>G61+H61+N61-O61-Q61-R61-S61-T61</f>
        <v>600</v>
      </c>
    </row>
    <row r="62" spans="1:21" x14ac:dyDescent="0.25">
      <c r="A62" s="16" t="s">
        <v>139</v>
      </c>
      <c r="B62" s="16" t="s">
        <v>140</v>
      </c>
      <c r="C62" s="16" t="s">
        <v>57</v>
      </c>
      <c r="D62" s="16"/>
      <c r="E62" s="7">
        <v>15</v>
      </c>
      <c r="F62" s="8">
        <v>43131</v>
      </c>
      <c r="G62" s="9">
        <v>413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1">
        <v>187</v>
      </c>
      <c r="O62" s="12">
        <v>0</v>
      </c>
      <c r="P62" s="13">
        <v>0</v>
      </c>
      <c r="Q62" s="12">
        <v>0</v>
      </c>
      <c r="R62" s="10">
        <v>0</v>
      </c>
      <c r="S62" s="10">
        <v>0</v>
      </c>
      <c r="T62" s="11">
        <v>0</v>
      </c>
      <c r="U62" s="5">
        <f>G62+H62+N62-O62-Q62-R62-S62-T62</f>
        <v>600</v>
      </c>
    </row>
    <row r="63" spans="1:21" x14ac:dyDescent="0.25">
      <c r="A63" s="16" t="s">
        <v>118</v>
      </c>
      <c r="B63" s="16" t="s">
        <v>130</v>
      </c>
      <c r="C63" s="16"/>
      <c r="D63" s="16"/>
      <c r="E63" s="7">
        <v>15</v>
      </c>
      <c r="F63" s="8">
        <v>43131</v>
      </c>
      <c r="G63" s="9">
        <v>359.5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1">
        <v>190.5</v>
      </c>
      <c r="O63" s="12">
        <v>0</v>
      </c>
      <c r="P63" s="13">
        <v>0</v>
      </c>
      <c r="Q63" s="12">
        <v>0</v>
      </c>
      <c r="R63" s="10">
        <v>0</v>
      </c>
      <c r="S63" s="10">
        <v>0</v>
      </c>
      <c r="T63" s="11">
        <v>0</v>
      </c>
      <c r="U63" s="5">
        <f>G63+H63+N63-O63-Q63-R63-S63-T63</f>
        <v>550</v>
      </c>
    </row>
    <row r="64" spans="1:21" x14ac:dyDescent="0.25">
      <c r="A64" s="16" t="s">
        <v>141</v>
      </c>
      <c r="B64" s="16" t="s">
        <v>40</v>
      </c>
      <c r="C64" s="16" t="s">
        <v>97</v>
      </c>
      <c r="D64" s="16"/>
      <c r="E64" s="7">
        <v>15</v>
      </c>
      <c r="F64" s="8">
        <v>43131</v>
      </c>
      <c r="G64" s="9">
        <v>359.5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>
        <v>190.5</v>
      </c>
      <c r="O64" s="12">
        <v>0</v>
      </c>
      <c r="P64" s="13">
        <v>0</v>
      </c>
      <c r="Q64" s="12">
        <v>0</v>
      </c>
      <c r="R64" s="10">
        <v>0</v>
      </c>
      <c r="S64" s="10">
        <v>0</v>
      </c>
      <c r="T64" s="11"/>
      <c r="U64" s="5">
        <f>G64+H64+N64-O64-Q64-R64-S64-T64</f>
        <v>550</v>
      </c>
    </row>
    <row r="65" spans="1:21" x14ac:dyDescent="0.25">
      <c r="A65" s="16" t="s">
        <v>142</v>
      </c>
      <c r="B65" s="17" t="s">
        <v>29</v>
      </c>
      <c r="C65" s="17" t="s">
        <v>92</v>
      </c>
      <c r="D65" s="17"/>
      <c r="E65" s="7">
        <v>15</v>
      </c>
      <c r="F65" s="8">
        <v>43131</v>
      </c>
      <c r="G65" s="9">
        <v>840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1">
        <v>160</v>
      </c>
      <c r="O65" s="12">
        <v>0</v>
      </c>
      <c r="P65" s="13">
        <v>0</v>
      </c>
      <c r="Q65" s="12">
        <v>0</v>
      </c>
      <c r="R65" s="10">
        <v>0</v>
      </c>
      <c r="S65" s="10">
        <v>0</v>
      </c>
      <c r="T65" s="11">
        <v>0</v>
      </c>
      <c r="U65" s="5">
        <f>G65+H65+N65-O65-Q65-R65-S65-T65</f>
        <v>1000</v>
      </c>
    </row>
    <row r="66" spans="1:21" x14ac:dyDescent="0.25">
      <c r="A66" s="16" t="s">
        <v>143</v>
      </c>
      <c r="B66" s="17" t="s">
        <v>38</v>
      </c>
      <c r="C66" s="17" t="s">
        <v>96</v>
      </c>
      <c r="D66" s="17"/>
      <c r="E66" s="7">
        <v>15</v>
      </c>
      <c r="F66" s="8">
        <v>43131</v>
      </c>
      <c r="G66" s="9">
        <v>1591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1">
        <v>111.5</v>
      </c>
      <c r="O66" s="12">
        <v>0</v>
      </c>
      <c r="P66" s="13">
        <v>0</v>
      </c>
      <c r="Q66" s="12">
        <v>0</v>
      </c>
      <c r="R66" s="10">
        <v>0</v>
      </c>
      <c r="S66" s="10">
        <v>0</v>
      </c>
      <c r="T66" s="11">
        <v>0</v>
      </c>
      <c r="U66" s="5">
        <f>G66+H66+N66-O66-Q66-R66-S66-T66</f>
        <v>1702.5</v>
      </c>
    </row>
    <row r="67" spans="1:21" x14ac:dyDescent="0.25">
      <c r="A67" s="16" t="s">
        <v>98</v>
      </c>
      <c r="B67" s="16" t="s">
        <v>112</v>
      </c>
      <c r="C67" s="16" t="s">
        <v>113</v>
      </c>
      <c r="D67" s="16"/>
      <c r="E67" s="7">
        <v>15</v>
      </c>
      <c r="F67" s="8">
        <v>43131</v>
      </c>
      <c r="G67" s="9">
        <v>520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1">
        <v>180.5</v>
      </c>
      <c r="O67" s="12">
        <v>0</v>
      </c>
      <c r="P67" s="13">
        <v>0</v>
      </c>
      <c r="Q67" s="12">
        <v>0</v>
      </c>
      <c r="R67" s="10">
        <v>0</v>
      </c>
      <c r="S67" s="10">
        <v>0</v>
      </c>
      <c r="T67" s="11">
        <v>0</v>
      </c>
      <c r="U67" s="5">
        <f>G67+H67+N67-O67-Q67-R67-S67-T67</f>
        <v>700.5</v>
      </c>
    </row>
    <row r="68" spans="1:21" x14ac:dyDescent="0.25">
      <c r="A68" s="16" t="s">
        <v>135</v>
      </c>
      <c r="B68" s="16" t="s">
        <v>129</v>
      </c>
      <c r="C68" s="16" t="s">
        <v>91</v>
      </c>
      <c r="D68" s="16"/>
      <c r="E68" s="7">
        <v>15</v>
      </c>
      <c r="F68" s="8">
        <v>43131</v>
      </c>
      <c r="G68" s="9">
        <v>2379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1">
        <v>21</v>
      </c>
      <c r="O68" s="12">
        <v>0</v>
      </c>
      <c r="P68" s="13">
        <v>0</v>
      </c>
      <c r="Q68" s="12">
        <v>0</v>
      </c>
      <c r="R68" s="10">
        <v>0</v>
      </c>
      <c r="S68" s="10">
        <v>0</v>
      </c>
      <c r="T68" s="11">
        <v>0</v>
      </c>
      <c r="U68" s="5">
        <f>G68+H68+N68-O68-Q68-R68-S68-T68</f>
        <v>2400</v>
      </c>
    </row>
    <row r="69" spans="1:21" x14ac:dyDescent="0.25">
      <c r="A69" s="16" t="s">
        <v>145</v>
      </c>
      <c r="B69" s="16" t="s">
        <v>146</v>
      </c>
      <c r="C69" s="16" t="s">
        <v>147</v>
      </c>
      <c r="D69" s="16"/>
      <c r="E69" s="7">
        <v>15</v>
      </c>
      <c r="F69" s="8">
        <v>43131</v>
      </c>
      <c r="G69" s="9">
        <v>306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1">
        <v>194</v>
      </c>
      <c r="O69" s="12">
        <v>0</v>
      </c>
      <c r="P69" s="13">
        <v>0</v>
      </c>
      <c r="Q69" s="12">
        <v>0</v>
      </c>
      <c r="R69" s="10">
        <v>0</v>
      </c>
      <c r="S69" s="10">
        <v>0</v>
      </c>
      <c r="T69" s="11">
        <v>0</v>
      </c>
      <c r="U69" s="5">
        <f>G69+H69+N69-O69-Q69-R69-S69-T69</f>
        <v>500</v>
      </c>
    </row>
    <row r="70" spans="1:21" x14ac:dyDescent="0.25">
      <c r="A70" s="16" t="s">
        <v>148</v>
      </c>
      <c r="B70" s="16" t="s">
        <v>57</v>
      </c>
      <c r="C70" s="16" t="s">
        <v>73</v>
      </c>
      <c r="D70" s="16"/>
      <c r="E70" s="7">
        <v>15</v>
      </c>
      <c r="F70" s="8">
        <v>43131</v>
      </c>
      <c r="G70" s="9">
        <v>680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v>170</v>
      </c>
      <c r="O70" s="12">
        <v>0</v>
      </c>
      <c r="P70" s="13">
        <v>0</v>
      </c>
      <c r="Q70" s="12">
        <v>0</v>
      </c>
      <c r="R70" s="10">
        <v>0</v>
      </c>
      <c r="S70" s="10">
        <v>0</v>
      </c>
      <c r="T70" s="11">
        <v>0</v>
      </c>
      <c r="U70" s="5">
        <f>G70+H70+N70-O70-Q70-R70-S70-T70</f>
        <v>850</v>
      </c>
    </row>
    <row r="71" spans="1:21" x14ac:dyDescent="0.25">
      <c r="A71" s="16" t="s">
        <v>149</v>
      </c>
      <c r="B71" s="16" t="s">
        <v>30</v>
      </c>
      <c r="C71" s="16" t="s">
        <v>150</v>
      </c>
      <c r="D71" s="16"/>
      <c r="E71" s="7">
        <v>15</v>
      </c>
      <c r="F71" s="8">
        <v>43131</v>
      </c>
      <c r="G71" s="9">
        <v>626.5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1">
        <v>173.5</v>
      </c>
      <c r="O71" s="12">
        <v>0</v>
      </c>
      <c r="P71" s="13">
        <v>0</v>
      </c>
      <c r="Q71" s="12">
        <v>0</v>
      </c>
      <c r="R71" s="10">
        <v>0</v>
      </c>
      <c r="S71" s="10">
        <v>0</v>
      </c>
      <c r="T71" s="11">
        <v>0</v>
      </c>
      <c r="U71" s="5">
        <f>G71+H71+N71-O71-Q71-R71-S71-T71</f>
        <v>800</v>
      </c>
    </row>
    <row r="72" spans="1:21" x14ac:dyDescent="0.25">
      <c r="A72" s="16" t="s">
        <v>118</v>
      </c>
      <c r="B72" s="16" t="s">
        <v>39</v>
      </c>
      <c r="C72" s="16" t="s">
        <v>124</v>
      </c>
      <c r="D72" s="16"/>
      <c r="E72" s="7">
        <v>15</v>
      </c>
      <c r="F72" s="8">
        <v>43131</v>
      </c>
      <c r="G72" s="9">
        <v>682.5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1">
        <v>170</v>
      </c>
      <c r="O72" s="12">
        <v>0</v>
      </c>
      <c r="P72" s="13">
        <v>0</v>
      </c>
      <c r="Q72" s="12">
        <v>0</v>
      </c>
      <c r="R72" s="10">
        <v>0</v>
      </c>
      <c r="S72" s="10">
        <v>0</v>
      </c>
      <c r="T72" s="11">
        <v>0</v>
      </c>
      <c r="U72" s="5">
        <f>G72+H72+N72-O72-Q72-R72-S72-T72</f>
        <v>852.5</v>
      </c>
    </row>
    <row r="73" spans="1:21" x14ac:dyDescent="0.25">
      <c r="A73" s="16" t="s">
        <v>98</v>
      </c>
      <c r="B73" s="16" t="s">
        <v>43</v>
      </c>
      <c r="C73" s="16" t="s">
        <v>45</v>
      </c>
      <c r="D73" s="16"/>
      <c r="E73" s="7">
        <v>15</v>
      </c>
      <c r="F73" s="8">
        <v>43131</v>
      </c>
      <c r="G73" s="9">
        <v>1374.5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1">
        <v>125.5</v>
      </c>
      <c r="O73" s="12">
        <v>0</v>
      </c>
      <c r="P73" s="13">
        <v>0</v>
      </c>
      <c r="Q73" s="12">
        <v>0</v>
      </c>
      <c r="R73" s="10">
        <v>0</v>
      </c>
      <c r="S73" s="10">
        <v>0</v>
      </c>
      <c r="T73" s="11">
        <v>0</v>
      </c>
      <c r="U73" s="5">
        <f>G73+H73+N73-O73-Q73-R73-S73-T73</f>
        <v>1500</v>
      </c>
    </row>
    <row r="74" spans="1:21" x14ac:dyDescent="0.25">
      <c r="A74" s="16" t="s">
        <v>152</v>
      </c>
      <c r="B74" s="16" t="s">
        <v>153</v>
      </c>
      <c r="C74" s="16" t="s">
        <v>92</v>
      </c>
      <c r="D74" s="16"/>
      <c r="E74" s="7">
        <v>15</v>
      </c>
      <c r="F74" s="8">
        <v>43131</v>
      </c>
      <c r="G74" s="9">
        <v>413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1">
        <v>187</v>
      </c>
      <c r="O74" s="12">
        <v>0</v>
      </c>
      <c r="P74" s="13">
        <v>0</v>
      </c>
      <c r="Q74" s="12">
        <v>0</v>
      </c>
      <c r="R74" s="10">
        <v>0</v>
      </c>
      <c r="S74" s="10">
        <v>0</v>
      </c>
      <c r="T74" s="11">
        <v>0</v>
      </c>
      <c r="U74" s="5">
        <f>G74+H74+N74-O74-Q74-R74-S74-T74</f>
        <v>600</v>
      </c>
    </row>
    <row r="75" spans="1:21" x14ac:dyDescent="0.25">
      <c r="A75" s="16" t="s">
        <v>137</v>
      </c>
      <c r="B75" s="16" t="s">
        <v>40</v>
      </c>
      <c r="C75" s="16" t="s">
        <v>360</v>
      </c>
      <c r="D75" s="16"/>
      <c r="E75" s="7">
        <v>15</v>
      </c>
      <c r="F75" s="8">
        <v>43131</v>
      </c>
      <c r="G75" s="9">
        <v>947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1">
        <v>153</v>
      </c>
      <c r="O75" s="12">
        <v>0</v>
      </c>
      <c r="P75" s="13">
        <v>0</v>
      </c>
      <c r="Q75" s="12">
        <v>0</v>
      </c>
      <c r="R75" s="10">
        <v>0</v>
      </c>
      <c r="S75" s="10">
        <v>0</v>
      </c>
      <c r="T75" s="11"/>
      <c r="U75" s="5">
        <f>G75+H75+N75-O75-Q75-R75-S75-T75</f>
        <v>1100</v>
      </c>
    </row>
    <row r="76" spans="1:21" x14ac:dyDescent="0.25">
      <c r="A76" s="16" t="s">
        <v>154</v>
      </c>
      <c r="B76" s="16" t="s">
        <v>155</v>
      </c>
      <c r="C76" s="16" t="s">
        <v>95</v>
      </c>
      <c r="D76" s="16"/>
      <c r="E76" s="7">
        <v>15</v>
      </c>
      <c r="F76" s="8">
        <v>43131</v>
      </c>
      <c r="G76" s="9">
        <v>733.5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1">
        <v>166.5</v>
      </c>
      <c r="O76" s="12">
        <v>0</v>
      </c>
      <c r="P76" s="13">
        <v>0</v>
      </c>
      <c r="Q76" s="12">
        <v>0</v>
      </c>
      <c r="R76" s="10">
        <v>0</v>
      </c>
      <c r="S76" s="10">
        <v>0</v>
      </c>
      <c r="T76" s="11">
        <v>0</v>
      </c>
      <c r="U76" s="5">
        <f>G76+H76+N76-O76-Q76-R76-S76-T76</f>
        <v>900</v>
      </c>
    </row>
    <row r="77" spans="1:21" x14ac:dyDescent="0.25">
      <c r="A77" s="16" t="s">
        <v>156</v>
      </c>
      <c r="B77" s="16" t="s">
        <v>55</v>
      </c>
      <c r="C77" s="16" t="s">
        <v>42</v>
      </c>
      <c r="D77" s="16"/>
      <c r="E77" s="7">
        <v>15</v>
      </c>
      <c r="F77" s="8">
        <v>43131</v>
      </c>
      <c r="G77" s="9">
        <v>306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1">
        <v>194</v>
      </c>
      <c r="O77" s="12">
        <v>0</v>
      </c>
      <c r="P77" s="13">
        <v>0</v>
      </c>
      <c r="Q77" s="12">
        <v>0</v>
      </c>
      <c r="R77" s="10">
        <v>0</v>
      </c>
      <c r="S77" s="10">
        <v>0</v>
      </c>
      <c r="T77" s="11">
        <v>0</v>
      </c>
      <c r="U77" s="5">
        <f>G77+H77+N77-O77-Q77-R77-S77-T77</f>
        <v>500</v>
      </c>
    </row>
    <row r="78" spans="1:21" x14ac:dyDescent="0.25">
      <c r="A78" s="14" t="s">
        <v>41</v>
      </c>
      <c r="B78" s="14" t="s">
        <v>73</v>
      </c>
      <c r="C78" s="14" t="s">
        <v>157</v>
      </c>
      <c r="D78" s="14"/>
      <c r="E78" s="7">
        <v>15</v>
      </c>
      <c r="F78" s="8">
        <v>43131</v>
      </c>
      <c r="G78" s="9">
        <v>840</v>
      </c>
      <c r="H78" s="12">
        <v>0</v>
      </c>
      <c r="I78" s="13">
        <v>0</v>
      </c>
      <c r="J78" s="13">
        <v>0</v>
      </c>
      <c r="K78" s="13">
        <v>0</v>
      </c>
      <c r="L78" s="13">
        <v>0</v>
      </c>
      <c r="M78" s="12">
        <v>0</v>
      </c>
      <c r="N78" s="11">
        <v>160</v>
      </c>
      <c r="O78" s="12">
        <v>0</v>
      </c>
      <c r="P78" s="13">
        <v>0</v>
      </c>
      <c r="Q78" s="12">
        <v>0</v>
      </c>
      <c r="R78" s="10">
        <v>0</v>
      </c>
      <c r="S78" s="10">
        <v>0</v>
      </c>
      <c r="T78" s="11">
        <v>0</v>
      </c>
      <c r="U78" s="5">
        <f>G78+H78+N78-O78-Q78-R78-S78</f>
        <v>1000</v>
      </c>
    </row>
    <row r="79" spans="1:21" x14ac:dyDescent="0.25">
      <c r="A79" s="17" t="s">
        <v>125</v>
      </c>
      <c r="B79" s="17" t="s">
        <v>92</v>
      </c>
      <c r="C79" s="17" t="s">
        <v>39</v>
      </c>
      <c r="D79" s="17"/>
      <c r="E79" s="7">
        <v>15</v>
      </c>
      <c r="F79" s="8">
        <v>43131</v>
      </c>
      <c r="G79" s="9">
        <v>520</v>
      </c>
      <c r="H79" s="10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1">
        <v>180.5</v>
      </c>
      <c r="O79" s="12">
        <v>0</v>
      </c>
      <c r="P79" s="13">
        <v>0</v>
      </c>
      <c r="Q79" s="12">
        <v>0</v>
      </c>
      <c r="R79" s="12">
        <v>0</v>
      </c>
      <c r="S79" s="10">
        <v>0</v>
      </c>
      <c r="T79" s="11">
        <v>0</v>
      </c>
      <c r="U79" s="5">
        <f t="shared" ref="U79:U85" si="2">G79+H79+N79-O79-Q79-R79-S79-T79</f>
        <v>700.5</v>
      </c>
    </row>
    <row r="80" spans="1:21" x14ac:dyDescent="0.25">
      <c r="A80" s="17" t="s">
        <v>158</v>
      </c>
      <c r="B80" s="17" t="s">
        <v>42</v>
      </c>
      <c r="C80" s="17" t="s">
        <v>159</v>
      </c>
      <c r="D80" s="17"/>
      <c r="E80" s="7">
        <v>15</v>
      </c>
      <c r="F80" s="8">
        <v>43131</v>
      </c>
      <c r="G80" s="9">
        <v>1374.5</v>
      </c>
      <c r="H80" s="10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1">
        <v>125.5</v>
      </c>
      <c r="O80" s="12">
        <v>0</v>
      </c>
      <c r="P80" s="13">
        <v>0</v>
      </c>
      <c r="Q80" s="12">
        <v>0</v>
      </c>
      <c r="R80" s="12">
        <v>0</v>
      </c>
      <c r="S80" s="10">
        <v>0</v>
      </c>
      <c r="T80" s="11">
        <v>0</v>
      </c>
      <c r="U80" s="5">
        <f t="shared" si="2"/>
        <v>1500</v>
      </c>
    </row>
    <row r="81" spans="1:21" x14ac:dyDescent="0.25">
      <c r="A81" s="17" t="s">
        <v>88</v>
      </c>
      <c r="B81" s="17" t="s">
        <v>25</v>
      </c>
      <c r="C81" s="17" t="s">
        <v>30</v>
      </c>
      <c r="D81" s="17"/>
      <c r="E81" s="7">
        <v>15</v>
      </c>
      <c r="F81" s="8">
        <v>43131</v>
      </c>
      <c r="G81" s="9">
        <v>626.5</v>
      </c>
      <c r="H81" s="10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1">
        <v>173.5</v>
      </c>
      <c r="O81" s="12">
        <v>0</v>
      </c>
      <c r="P81" s="13">
        <v>0</v>
      </c>
      <c r="Q81" s="12">
        <v>0</v>
      </c>
      <c r="R81" s="12">
        <v>0</v>
      </c>
      <c r="S81" s="10">
        <v>0</v>
      </c>
      <c r="T81" s="11">
        <v>0</v>
      </c>
      <c r="U81" s="5">
        <f t="shared" si="2"/>
        <v>800</v>
      </c>
    </row>
    <row r="82" spans="1:21" x14ac:dyDescent="0.25">
      <c r="A82" s="16" t="s">
        <v>160</v>
      </c>
      <c r="B82" s="16" t="s">
        <v>52</v>
      </c>
      <c r="C82" s="16" t="s">
        <v>45</v>
      </c>
      <c r="D82" s="16"/>
      <c r="E82" s="7">
        <v>15</v>
      </c>
      <c r="F82" s="8">
        <v>43131</v>
      </c>
      <c r="G82" s="9">
        <v>2489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1">
        <v>11</v>
      </c>
      <c r="O82" s="12">
        <v>0</v>
      </c>
      <c r="P82" s="13">
        <v>0</v>
      </c>
      <c r="Q82" s="12">
        <v>0</v>
      </c>
      <c r="R82" s="10">
        <v>0</v>
      </c>
      <c r="S82" s="10">
        <v>0</v>
      </c>
      <c r="T82" s="11">
        <v>0</v>
      </c>
      <c r="U82" s="5">
        <f t="shared" si="2"/>
        <v>2500</v>
      </c>
    </row>
    <row r="83" spans="1:21" x14ac:dyDescent="0.25">
      <c r="A83" s="17" t="s">
        <v>161</v>
      </c>
      <c r="B83" s="17" t="s">
        <v>162</v>
      </c>
      <c r="C83" s="17" t="s">
        <v>84</v>
      </c>
      <c r="D83" s="17"/>
      <c r="E83" s="7">
        <v>15</v>
      </c>
      <c r="F83" s="8">
        <v>43131</v>
      </c>
      <c r="G83" s="9">
        <v>413</v>
      </c>
      <c r="H83" s="10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1">
        <v>187</v>
      </c>
      <c r="O83" s="12">
        <v>0</v>
      </c>
      <c r="P83" s="13">
        <v>0</v>
      </c>
      <c r="Q83" s="12">
        <v>0</v>
      </c>
      <c r="R83" s="12">
        <v>0</v>
      </c>
      <c r="S83" s="10">
        <v>0</v>
      </c>
      <c r="T83" s="11">
        <v>0</v>
      </c>
      <c r="U83" s="5">
        <f t="shared" si="2"/>
        <v>600</v>
      </c>
    </row>
    <row r="84" spans="1:21" x14ac:dyDescent="0.25">
      <c r="A84" s="17" t="s">
        <v>163</v>
      </c>
      <c r="B84" s="17" t="s">
        <v>40</v>
      </c>
      <c r="C84" s="17" t="s">
        <v>164</v>
      </c>
      <c r="D84" s="17"/>
      <c r="E84" s="7">
        <v>15</v>
      </c>
      <c r="F84" s="8">
        <v>43131</v>
      </c>
      <c r="G84" s="9">
        <v>306</v>
      </c>
      <c r="H84" s="10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1">
        <v>194</v>
      </c>
      <c r="O84" s="12">
        <v>0</v>
      </c>
      <c r="P84" s="13">
        <v>0</v>
      </c>
      <c r="Q84" s="12">
        <v>0</v>
      </c>
      <c r="R84" s="12">
        <v>0</v>
      </c>
      <c r="S84" s="10">
        <v>0</v>
      </c>
      <c r="T84" s="11">
        <v>0</v>
      </c>
      <c r="U84" s="5">
        <f t="shared" si="2"/>
        <v>500</v>
      </c>
    </row>
    <row r="85" spans="1:21" x14ac:dyDescent="0.25">
      <c r="A85" s="17" t="s">
        <v>492</v>
      </c>
      <c r="B85" s="17" t="s">
        <v>38</v>
      </c>
      <c r="C85" s="17" t="s">
        <v>25</v>
      </c>
      <c r="D85" s="17"/>
      <c r="E85" s="7">
        <v>15</v>
      </c>
      <c r="F85" s="8">
        <v>43131</v>
      </c>
      <c r="G85" s="9">
        <v>1695</v>
      </c>
      <c r="H85" s="10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v>105</v>
      </c>
      <c r="O85" s="12">
        <v>0</v>
      </c>
      <c r="P85" s="13">
        <v>0</v>
      </c>
      <c r="Q85" s="12">
        <v>0</v>
      </c>
      <c r="R85" s="12">
        <v>0</v>
      </c>
      <c r="S85" s="10">
        <v>0</v>
      </c>
      <c r="T85" s="11">
        <v>0</v>
      </c>
      <c r="U85" s="5">
        <f t="shared" si="2"/>
        <v>1800</v>
      </c>
    </row>
    <row r="86" spans="1:21" x14ac:dyDescent="0.25">
      <c r="A86" s="17" t="s">
        <v>127</v>
      </c>
      <c r="B86" s="17" t="s">
        <v>38</v>
      </c>
      <c r="C86" s="17" t="s">
        <v>166</v>
      </c>
      <c r="D86" s="17"/>
      <c r="E86" s="7">
        <v>15</v>
      </c>
      <c r="F86" s="8">
        <v>43131</v>
      </c>
      <c r="G86" s="9">
        <v>733.5</v>
      </c>
      <c r="H86" s="10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1">
        <v>166.5</v>
      </c>
      <c r="O86" s="12">
        <v>0</v>
      </c>
      <c r="P86" s="13">
        <v>0</v>
      </c>
      <c r="Q86" s="12">
        <v>0</v>
      </c>
      <c r="R86" s="12">
        <v>0</v>
      </c>
      <c r="S86" s="10">
        <v>0</v>
      </c>
      <c r="T86" s="11">
        <v>0</v>
      </c>
      <c r="U86" s="5">
        <f>G86+H86+N86-O86-R86-S86</f>
        <v>900</v>
      </c>
    </row>
    <row r="87" spans="1:21" x14ac:dyDescent="0.25">
      <c r="A87" s="27" t="s">
        <v>493</v>
      </c>
      <c r="B87" s="27" t="s">
        <v>57</v>
      </c>
      <c r="C87" s="27" t="s">
        <v>97</v>
      </c>
      <c r="E87" s="7">
        <v>15</v>
      </c>
      <c r="F87" s="8">
        <v>43131</v>
      </c>
      <c r="G87" s="9">
        <v>840</v>
      </c>
      <c r="H87" s="10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1">
        <v>160</v>
      </c>
      <c r="O87" s="12">
        <v>0</v>
      </c>
      <c r="P87" s="13">
        <v>0</v>
      </c>
      <c r="Q87" s="12">
        <v>0</v>
      </c>
      <c r="R87" s="12">
        <v>0</v>
      </c>
      <c r="S87" s="10">
        <v>0</v>
      </c>
      <c r="T87" s="11">
        <v>0</v>
      </c>
      <c r="U87" s="5">
        <f>G87+H87+N87-O87-R87-S87</f>
        <v>1000</v>
      </c>
    </row>
    <row r="88" spans="1:21" x14ac:dyDescent="0.25">
      <c r="A88" s="16" t="s">
        <v>168</v>
      </c>
      <c r="B88" s="16" t="s">
        <v>130</v>
      </c>
      <c r="C88" s="16" t="s">
        <v>131</v>
      </c>
      <c r="D88" s="16"/>
      <c r="E88" s="7">
        <v>15</v>
      </c>
      <c r="F88" s="8">
        <v>43131</v>
      </c>
      <c r="G88" s="9">
        <v>1374.5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1">
        <v>125.5</v>
      </c>
      <c r="O88" s="12">
        <v>0</v>
      </c>
      <c r="P88" s="13">
        <v>0</v>
      </c>
      <c r="Q88" s="12">
        <v>0</v>
      </c>
      <c r="R88" s="10">
        <v>0</v>
      </c>
      <c r="S88" s="10">
        <v>0</v>
      </c>
      <c r="T88" s="11">
        <v>0</v>
      </c>
      <c r="U88" s="5">
        <f>G88+H88+N88-O88-Q88-R88-S88-T88</f>
        <v>1500</v>
      </c>
    </row>
    <row r="89" spans="1:21" x14ac:dyDescent="0.25">
      <c r="A89" s="16" t="s">
        <v>169</v>
      </c>
      <c r="B89" s="16" t="s">
        <v>29</v>
      </c>
      <c r="C89" s="16" t="s">
        <v>30</v>
      </c>
      <c r="D89" s="16"/>
      <c r="E89" s="7">
        <v>15</v>
      </c>
      <c r="F89" s="8">
        <v>43131</v>
      </c>
      <c r="G89" s="9">
        <v>1588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1">
        <v>112</v>
      </c>
      <c r="O89" s="12">
        <v>0</v>
      </c>
      <c r="P89" s="13">
        <v>0</v>
      </c>
      <c r="Q89" s="12">
        <v>0</v>
      </c>
      <c r="R89" s="10">
        <v>0</v>
      </c>
      <c r="S89" s="10">
        <v>0</v>
      </c>
      <c r="T89" s="11">
        <v>0</v>
      </c>
      <c r="U89" s="5">
        <f>G89+H89+N89-O89-Q89-R89-S89-T89</f>
        <v>1700</v>
      </c>
    </row>
    <row r="90" spans="1:21" x14ac:dyDescent="0.25">
      <c r="A90" s="16" t="s">
        <v>170</v>
      </c>
      <c r="B90" s="16" t="s">
        <v>171</v>
      </c>
      <c r="C90" s="16" t="s">
        <v>172</v>
      </c>
      <c r="D90" s="16"/>
      <c r="E90" s="7">
        <v>15</v>
      </c>
      <c r="F90" s="8">
        <v>43131</v>
      </c>
      <c r="G90" s="9">
        <v>520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1">
        <v>180.5</v>
      </c>
      <c r="O90" s="12">
        <v>0</v>
      </c>
      <c r="P90" s="13">
        <v>0</v>
      </c>
      <c r="Q90" s="12">
        <v>0</v>
      </c>
      <c r="R90" s="10">
        <v>0</v>
      </c>
      <c r="S90" s="10">
        <v>0</v>
      </c>
      <c r="T90" s="11">
        <v>0</v>
      </c>
      <c r="U90" s="5">
        <f>G90+H90+N90-O90-Q90-R90-S90-T90</f>
        <v>700.5</v>
      </c>
    </row>
    <row r="91" spans="1:21" x14ac:dyDescent="0.25">
      <c r="A91" s="16" t="s">
        <v>173</v>
      </c>
      <c r="B91" s="16" t="s">
        <v>165</v>
      </c>
      <c r="C91" s="16" t="s">
        <v>38</v>
      </c>
      <c r="D91" s="16"/>
      <c r="E91" s="7">
        <v>15</v>
      </c>
      <c r="F91" s="8">
        <v>43131</v>
      </c>
      <c r="G91" s="9">
        <v>626.5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1">
        <v>173.5</v>
      </c>
      <c r="O91" s="12">
        <v>0</v>
      </c>
      <c r="P91" s="13">
        <v>0</v>
      </c>
      <c r="Q91" s="12">
        <v>0</v>
      </c>
      <c r="R91" s="10">
        <v>0</v>
      </c>
      <c r="S91" s="10">
        <v>0</v>
      </c>
      <c r="T91" s="11">
        <v>0</v>
      </c>
      <c r="U91" s="5">
        <f>G91+H91+N91-O91-Q91-R91-S91-T91</f>
        <v>800</v>
      </c>
    </row>
    <row r="92" spans="1:21" x14ac:dyDescent="0.25">
      <c r="A92" s="22" t="s">
        <v>125</v>
      </c>
      <c r="B92" s="22" t="s">
        <v>45</v>
      </c>
      <c r="C92" s="22" t="s">
        <v>174</v>
      </c>
      <c r="D92" s="22"/>
      <c r="E92" s="7">
        <v>15</v>
      </c>
      <c r="F92" s="8">
        <v>43131</v>
      </c>
      <c r="G92" s="9">
        <v>1695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1">
        <v>105</v>
      </c>
      <c r="O92" s="12">
        <v>0</v>
      </c>
      <c r="P92" s="13">
        <v>0</v>
      </c>
      <c r="Q92" s="12">
        <v>0</v>
      </c>
      <c r="R92" s="10">
        <v>0</v>
      </c>
      <c r="S92" s="10">
        <v>0</v>
      </c>
      <c r="T92" s="11">
        <v>0</v>
      </c>
      <c r="U92" s="5">
        <f>G92+H92+N92-O92-Q92-R92-S92-T92</f>
        <v>1800</v>
      </c>
    </row>
    <row r="93" spans="1:21" x14ac:dyDescent="0.25">
      <c r="A93" s="16" t="s">
        <v>175</v>
      </c>
      <c r="B93" s="16" t="s">
        <v>80</v>
      </c>
      <c r="C93" s="16" t="s">
        <v>121</v>
      </c>
      <c r="D93" s="16"/>
      <c r="E93" s="7">
        <v>15</v>
      </c>
      <c r="F93" s="8">
        <v>43131</v>
      </c>
      <c r="G93" s="9">
        <v>1588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1">
        <v>112</v>
      </c>
      <c r="O93" s="12">
        <v>0</v>
      </c>
      <c r="P93" s="13">
        <v>0</v>
      </c>
      <c r="Q93" s="12">
        <v>0</v>
      </c>
      <c r="R93" s="10">
        <v>0</v>
      </c>
      <c r="S93" s="10">
        <v>0</v>
      </c>
      <c r="T93" s="11">
        <v>0</v>
      </c>
      <c r="U93" s="5">
        <f>G93+H93+N93-O93-Q93-R93-S93-T93</f>
        <v>1700</v>
      </c>
    </row>
    <row r="94" spans="1:21" x14ac:dyDescent="0.25">
      <c r="A94" s="16" t="s">
        <v>176</v>
      </c>
      <c r="B94" s="16" t="s">
        <v>45</v>
      </c>
      <c r="C94" s="16" t="s">
        <v>109</v>
      </c>
      <c r="D94" s="16"/>
      <c r="E94" s="7">
        <v>15</v>
      </c>
      <c r="F94" s="8">
        <v>43131</v>
      </c>
      <c r="G94" s="9">
        <v>947.5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1">
        <v>153</v>
      </c>
      <c r="O94" s="12">
        <v>0</v>
      </c>
      <c r="P94" s="13">
        <v>0</v>
      </c>
      <c r="Q94" s="12">
        <v>0</v>
      </c>
      <c r="R94" s="10">
        <v>0</v>
      </c>
      <c r="S94" s="10">
        <v>0</v>
      </c>
      <c r="T94" s="11">
        <v>0</v>
      </c>
      <c r="U94" s="5">
        <f>G94+H94+N94-O94-Q94-R94-S94-T94</f>
        <v>1100.5</v>
      </c>
    </row>
    <row r="95" spans="1:21" x14ac:dyDescent="0.25">
      <c r="A95" s="16" t="s">
        <v>428</v>
      </c>
      <c r="B95" s="16" t="s">
        <v>97</v>
      </c>
      <c r="C95" s="16" t="s">
        <v>104</v>
      </c>
      <c r="D95" s="16"/>
      <c r="E95" s="7">
        <v>15</v>
      </c>
      <c r="F95" s="8">
        <v>43131</v>
      </c>
      <c r="G95" s="9">
        <v>3089.5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0</v>
      </c>
      <c r="O95" s="12">
        <v>0</v>
      </c>
      <c r="P95" s="13">
        <v>0</v>
      </c>
      <c r="Q95" s="12">
        <v>0</v>
      </c>
      <c r="R95" s="10">
        <v>0</v>
      </c>
      <c r="S95" s="10">
        <v>0</v>
      </c>
      <c r="T95" s="11">
        <v>89.5</v>
      </c>
      <c r="U95" s="5">
        <f>G95+H95+N95-O95-Q95-R95-S95-T95</f>
        <v>3000</v>
      </c>
    </row>
    <row r="96" spans="1:21" x14ac:dyDescent="0.25">
      <c r="A96" s="16" t="s">
        <v>365</v>
      </c>
      <c r="B96" s="16" t="s">
        <v>110</v>
      </c>
      <c r="C96" s="16" t="s">
        <v>29</v>
      </c>
      <c r="D96" s="16"/>
      <c r="E96" s="7">
        <v>15</v>
      </c>
      <c r="F96" s="8">
        <v>43131</v>
      </c>
      <c r="G96" s="9">
        <v>4358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0</v>
      </c>
      <c r="O96" s="12">
        <v>0</v>
      </c>
      <c r="P96" s="13">
        <v>0</v>
      </c>
      <c r="Q96" s="12">
        <v>0</v>
      </c>
      <c r="R96" s="10">
        <v>0</v>
      </c>
      <c r="S96" s="10">
        <v>0</v>
      </c>
      <c r="T96" s="11">
        <v>358</v>
      </c>
      <c r="U96" s="5">
        <f>G96+H96+N96-O96-Q96-R96-S96-T96</f>
        <v>4000</v>
      </c>
    </row>
    <row r="97" spans="1:21" x14ac:dyDescent="0.25">
      <c r="A97" s="16" t="s">
        <v>19</v>
      </c>
      <c r="B97" s="16" t="s">
        <v>35</v>
      </c>
      <c r="C97" s="16" t="s">
        <v>140</v>
      </c>
      <c r="D97" s="16"/>
      <c r="E97" s="7">
        <v>15</v>
      </c>
      <c r="F97" s="8">
        <v>43131</v>
      </c>
      <c r="G97" s="9">
        <v>1374.5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125.5</v>
      </c>
      <c r="O97" s="12">
        <v>0</v>
      </c>
      <c r="P97" s="13">
        <v>0</v>
      </c>
      <c r="Q97" s="12">
        <v>0</v>
      </c>
      <c r="R97" s="10">
        <v>0</v>
      </c>
      <c r="S97" s="10">
        <v>0</v>
      </c>
      <c r="T97" s="11">
        <v>0</v>
      </c>
      <c r="U97" s="5">
        <f>G97+H97+N97-O97-Q97-R97-S97-T97</f>
        <v>1500</v>
      </c>
    </row>
    <row r="98" spans="1:21" x14ac:dyDescent="0.25">
      <c r="A98" s="16" t="s">
        <v>429</v>
      </c>
      <c r="B98" s="16" t="s">
        <v>430</v>
      </c>
      <c r="C98" s="16" t="s">
        <v>302</v>
      </c>
      <c r="D98" s="16"/>
      <c r="E98" s="7">
        <v>15</v>
      </c>
      <c r="F98" s="8">
        <v>43131</v>
      </c>
      <c r="G98" s="9">
        <v>6818.5</v>
      </c>
      <c r="H98" s="10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1">
        <v>0</v>
      </c>
      <c r="O98" s="12">
        <v>0</v>
      </c>
      <c r="P98" s="13">
        <v>0</v>
      </c>
      <c r="Q98" s="12">
        <v>0</v>
      </c>
      <c r="R98" s="12">
        <v>0</v>
      </c>
      <c r="S98" s="10">
        <v>0</v>
      </c>
      <c r="T98" s="11">
        <v>818</v>
      </c>
      <c r="U98" s="5">
        <f>G98+H98+N98-O98-Q98-R98-S98-T98</f>
        <v>6000.5</v>
      </c>
    </row>
    <row r="99" spans="1:21" x14ac:dyDescent="0.25">
      <c r="A99" s="16" t="s">
        <v>409</v>
      </c>
      <c r="B99" s="16" t="s">
        <v>127</v>
      </c>
      <c r="C99" s="16" t="s">
        <v>38</v>
      </c>
      <c r="D99" s="16"/>
      <c r="E99" s="7">
        <v>15</v>
      </c>
      <c r="F99" s="8">
        <v>43131</v>
      </c>
      <c r="G99" s="9">
        <v>1374.5</v>
      </c>
      <c r="H99" s="10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v>125.5</v>
      </c>
      <c r="O99" s="12">
        <v>0</v>
      </c>
      <c r="P99" s="13">
        <v>0</v>
      </c>
      <c r="Q99" s="12">
        <v>0</v>
      </c>
      <c r="R99" s="12">
        <v>0</v>
      </c>
      <c r="S99" s="10">
        <v>0</v>
      </c>
      <c r="T99" s="11">
        <v>0</v>
      </c>
      <c r="U99" s="5">
        <f>G99+H99+N99-O99-Q99-R99-S99-T99</f>
        <v>1500</v>
      </c>
    </row>
    <row r="100" spans="1:21" x14ac:dyDescent="0.25">
      <c r="A100" s="16" t="s">
        <v>118</v>
      </c>
      <c r="B100" s="16" t="s">
        <v>45</v>
      </c>
      <c r="C100" s="16" t="s">
        <v>30</v>
      </c>
      <c r="D100" s="15"/>
      <c r="E100" s="7">
        <v>15</v>
      </c>
      <c r="F100" s="8">
        <v>43131</v>
      </c>
      <c r="G100" s="9">
        <v>9361.5</v>
      </c>
      <c r="H100" s="10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1">
        <v>0</v>
      </c>
      <c r="O100" s="12">
        <v>0</v>
      </c>
      <c r="P100" s="13">
        <v>0</v>
      </c>
      <c r="Q100" s="12">
        <v>0</v>
      </c>
      <c r="R100" s="12">
        <v>0</v>
      </c>
      <c r="S100" s="10">
        <v>0</v>
      </c>
      <c r="T100" s="11">
        <v>1361.5</v>
      </c>
      <c r="U100" s="5">
        <f>G100+H100+N100-O100-Q100-R100-S100-T100</f>
        <v>8000</v>
      </c>
    </row>
    <row r="101" spans="1:21" x14ac:dyDescent="0.25">
      <c r="A101" s="16" t="s">
        <v>494</v>
      </c>
      <c r="B101" s="16" t="s">
        <v>318</v>
      </c>
      <c r="C101" s="16" t="s">
        <v>194</v>
      </c>
      <c r="D101" s="38"/>
      <c r="E101" s="7">
        <v>15</v>
      </c>
      <c r="F101" s="8">
        <v>43131</v>
      </c>
      <c r="G101" s="9">
        <v>1374.5</v>
      </c>
      <c r="H101" s="10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v>125.5</v>
      </c>
      <c r="O101" s="12">
        <v>0</v>
      </c>
      <c r="P101" s="13">
        <v>0</v>
      </c>
      <c r="Q101" s="12">
        <v>0</v>
      </c>
      <c r="R101" s="12">
        <v>0</v>
      </c>
      <c r="S101" s="10">
        <v>0</v>
      </c>
      <c r="T101" s="11">
        <v>0</v>
      </c>
      <c r="U101" s="5">
        <f>G101+H101+N101-O101-Q101-R101-S101-T101</f>
        <v>1500</v>
      </c>
    </row>
    <row r="102" spans="1:21" x14ac:dyDescent="0.25">
      <c r="A102" s="16" t="s">
        <v>178</v>
      </c>
      <c r="B102" s="16" t="s">
        <v>57</v>
      </c>
      <c r="C102" s="16" t="s">
        <v>104</v>
      </c>
      <c r="E102" s="23">
        <v>15</v>
      </c>
      <c r="F102" s="8">
        <v>43131</v>
      </c>
      <c r="G102" s="9">
        <v>4358</v>
      </c>
      <c r="H102" s="10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1">
        <v>0</v>
      </c>
      <c r="O102" s="12">
        <v>0</v>
      </c>
      <c r="P102" s="13">
        <v>0</v>
      </c>
      <c r="Q102" s="12">
        <v>0</v>
      </c>
      <c r="R102" s="12">
        <v>0</v>
      </c>
      <c r="S102" s="10">
        <v>0</v>
      </c>
      <c r="T102" s="11">
        <v>358</v>
      </c>
      <c r="U102" s="5">
        <f>G102+H102+N102-O102-Q102-R102-S102-T102</f>
        <v>4000</v>
      </c>
    </row>
    <row r="103" spans="1:21" x14ac:dyDescent="0.25">
      <c r="A103" s="16" t="s">
        <v>431</v>
      </c>
      <c r="B103" s="16" t="s">
        <v>260</v>
      </c>
      <c r="C103" s="16" t="s">
        <v>73</v>
      </c>
      <c r="D103" s="15"/>
      <c r="E103" s="7">
        <v>15</v>
      </c>
      <c r="F103" s="8">
        <v>43131</v>
      </c>
      <c r="G103" s="9">
        <v>1374.5</v>
      </c>
      <c r="H103" s="10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1">
        <v>125.5</v>
      </c>
      <c r="O103" s="12">
        <v>0</v>
      </c>
      <c r="P103" s="13">
        <v>0</v>
      </c>
      <c r="Q103" s="12">
        <v>0</v>
      </c>
      <c r="R103" s="12">
        <v>0</v>
      </c>
      <c r="S103" s="10">
        <v>0</v>
      </c>
      <c r="T103" s="11">
        <v>0</v>
      </c>
      <c r="U103" s="5">
        <f>G103+H103+N103-O103-Q103-R103-S103-T103</f>
        <v>1500</v>
      </c>
    </row>
    <row r="104" spans="1:21" x14ac:dyDescent="0.25">
      <c r="A104" s="28" t="s">
        <v>495</v>
      </c>
      <c r="B104" s="28" t="s">
        <v>57</v>
      </c>
      <c r="C104" s="28" t="s">
        <v>73</v>
      </c>
      <c r="E104" s="7">
        <v>15</v>
      </c>
      <c r="F104" s="8">
        <v>43131</v>
      </c>
      <c r="G104" s="9">
        <v>520</v>
      </c>
      <c r="H104" s="10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1">
        <v>180.5</v>
      </c>
      <c r="O104" s="12">
        <v>0</v>
      </c>
      <c r="P104" s="13">
        <v>0</v>
      </c>
      <c r="Q104" s="12">
        <v>0</v>
      </c>
      <c r="R104" s="12">
        <v>0</v>
      </c>
      <c r="S104" s="10">
        <v>0</v>
      </c>
      <c r="T104" s="11">
        <v>0</v>
      </c>
      <c r="U104" s="5">
        <f>G104+H104+N104-O104-Q104-R104-S104-T104</f>
        <v>700.5</v>
      </c>
    </row>
    <row r="105" spans="1:21" x14ac:dyDescent="0.25">
      <c r="A105" s="14" t="s">
        <v>56</v>
      </c>
      <c r="B105" s="14" t="s">
        <v>432</v>
      </c>
      <c r="C105" s="14" t="s">
        <v>45</v>
      </c>
      <c r="D105" s="16"/>
      <c r="E105" s="7">
        <v>15</v>
      </c>
      <c r="F105" s="8">
        <v>43131</v>
      </c>
      <c r="G105" s="9">
        <v>2489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1">
        <v>11</v>
      </c>
      <c r="O105" s="12">
        <v>0</v>
      </c>
      <c r="P105" s="13">
        <v>0</v>
      </c>
      <c r="Q105" s="12">
        <v>0</v>
      </c>
      <c r="R105" s="12">
        <v>0</v>
      </c>
      <c r="S105" s="10">
        <v>0</v>
      </c>
      <c r="T105" s="11">
        <v>0</v>
      </c>
      <c r="U105" s="5">
        <f>G105+H105+N105-O105-Q105-R105-S105-T105</f>
        <v>2500</v>
      </c>
    </row>
    <row r="106" spans="1:21" x14ac:dyDescent="0.25">
      <c r="A106" s="14" t="s">
        <v>137</v>
      </c>
      <c r="B106" s="14" t="s">
        <v>84</v>
      </c>
      <c r="C106" s="14" t="s">
        <v>40</v>
      </c>
      <c r="D106" s="16"/>
      <c r="E106" s="7">
        <v>15</v>
      </c>
      <c r="F106" s="8">
        <v>43131</v>
      </c>
      <c r="G106" s="9">
        <v>1588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1">
        <v>112</v>
      </c>
      <c r="O106" s="12">
        <v>0</v>
      </c>
      <c r="P106" s="13">
        <v>0</v>
      </c>
      <c r="Q106" s="12">
        <v>0</v>
      </c>
      <c r="R106" s="12">
        <v>0</v>
      </c>
      <c r="S106" s="10">
        <v>0</v>
      </c>
      <c r="T106" s="11">
        <v>0</v>
      </c>
      <c r="U106" s="5">
        <f>G106+H106+N106-O106-Q106-R106-S106-T106</f>
        <v>1700</v>
      </c>
    </row>
    <row r="107" spans="1:21" x14ac:dyDescent="0.25">
      <c r="A107" s="16" t="s">
        <v>181</v>
      </c>
      <c r="B107" s="16" t="s">
        <v>27</v>
      </c>
      <c r="C107" s="16" t="s">
        <v>68</v>
      </c>
      <c r="D107" s="16"/>
      <c r="E107" s="7">
        <v>15</v>
      </c>
      <c r="F107" s="8">
        <v>43131</v>
      </c>
      <c r="G107" s="9">
        <v>626.5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1">
        <v>173.5</v>
      </c>
      <c r="O107" s="12">
        <v>0</v>
      </c>
      <c r="P107" s="13">
        <v>0</v>
      </c>
      <c r="Q107" s="12">
        <v>0</v>
      </c>
      <c r="R107" s="12">
        <v>0</v>
      </c>
      <c r="S107" s="10">
        <v>0</v>
      </c>
      <c r="T107" s="11">
        <v>0</v>
      </c>
      <c r="U107" s="5">
        <f>G107+H107+N107-O107-Q107-R107-S107-T107</f>
        <v>800</v>
      </c>
    </row>
    <row r="108" spans="1:21" x14ac:dyDescent="0.25">
      <c r="A108" s="16" t="s">
        <v>480</v>
      </c>
      <c r="B108" s="16" t="s">
        <v>73</v>
      </c>
      <c r="C108" s="16" t="s">
        <v>481</v>
      </c>
      <c r="D108" s="16"/>
      <c r="E108" s="7">
        <v>15</v>
      </c>
      <c r="F108" s="8">
        <v>43131</v>
      </c>
      <c r="G108" s="9">
        <v>1641.5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1">
        <v>108.5</v>
      </c>
      <c r="O108" s="12">
        <v>0</v>
      </c>
      <c r="P108" s="13">
        <v>0</v>
      </c>
      <c r="Q108" s="12">
        <v>0</v>
      </c>
      <c r="R108" s="12">
        <v>0</v>
      </c>
      <c r="S108" s="10">
        <v>0</v>
      </c>
      <c r="T108" s="11">
        <v>0</v>
      </c>
      <c r="U108" s="5">
        <f>G108+H108+N108-O108-Q108-R108-S108-T108</f>
        <v>1750</v>
      </c>
    </row>
    <row r="109" spans="1:21" x14ac:dyDescent="0.25">
      <c r="A109" s="16" t="s">
        <v>139</v>
      </c>
      <c r="B109" s="16" t="s">
        <v>86</v>
      </c>
      <c r="C109" s="16" t="s">
        <v>222</v>
      </c>
      <c r="D109" s="16"/>
      <c r="E109" s="7">
        <v>15</v>
      </c>
      <c r="F109" s="8">
        <v>43131</v>
      </c>
      <c r="G109" s="9">
        <v>1695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1">
        <v>105</v>
      </c>
      <c r="O109" s="12">
        <v>0</v>
      </c>
      <c r="P109" s="13">
        <v>0</v>
      </c>
      <c r="Q109" s="12">
        <v>0</v>
      </c>
      <c r="R109" s="12">
        <v>0</v>
      </c>
      <c r="S109" s="10">
        <v>0</v>
      </c>
      <c r="T109" s="11">
        <v>0</v>
      </c>
      <c r="U109" s="5">
        <f>G109+H109+N109-O109-Q109-R109-S109-T109</f>
        <v>1800</v>
      </c>
    </row>
    <row r="110" spans="1:21" x14ac:dyDescent="0.25">
      <c r="A110" s="16" t="s">
        <v>380</v>
      </c>
      <c r="B110" s="16" t="s">
        <v>94</v>
      </c>
      <c r="C110" s="16" t="s">
        <v>381</v>
      </c>
      <c r="D110" s="16"/>
      <c r="E110" s="7">
        <v>15</v>
      </c>
      <c r="F110" s="8">
        <v>43131</v>
      </c>
      <c r="G110" s="9">
        <v>520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180.5</v>
      </c>
      <c r="O110" s="12">
        <v>0</v>
      </c>
      <c r="P110" s="13">
        <v>0</v>
      </c>
      <c r="Q110" s="12">
        <v>0</v>
      </c>
      <c r="R110" s="12">
        <v>0</v>
      </c>
      <c r="S110" s="10">
        <v>0</v>
      </c>
      <c r="T110" s="11">
        <v>0</v>
      </c>
      <c r="U110" s="5">
        <f>G110+H110+N110-O110-Q110-R110-S110-T110</f>
        <v>700.5</v>
      </c>
    </row>
    <row r="111" spans="1:21" x14ac:dyDescent="0.25">
      <c r="A111" s="16" t="s">
        <v>369</v>
      </c>
      <c r="B111" s="16" t="s">
        <v>84</v>
      </c>
      <c r="C111" s="16" t="s">
        <v>21</v>
      </c>
      <c r="D111" s="16"/>
      <c r="E111" s="7">
        <v>15</v>
      </c>
      <c r="F111" s="8">
        <v>43131</v>
      </c>
      <c r="G111" s="9">
        <v>3791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v>0</v>
      </c>
      <c r="O111" s="12">
        <v>0</v>
      </c>
      <c r="P111" s="13">
        <v>0</v>
      </c>
      <c r="Q111" s="12">
        <v>0</v>
      </c>
      <c r="R111" s="12">
        <v>0</v>
      </c>
      <c r="S111" s="10">
        <v>0</v>
      </c>
      <c r="T111" s="11">
        <v>291</v>
      </c>
      <c r="U111" s="5">
        <f>G111+H111+N111-O111-Q111-R111-S111-T111</f>
        <v>3500</v>
      </c>
    </row>
    <row r="112" spans="1:21" x14ac:dyDescent="0.25">
      <c r="A112" s="16" t="s">
        <v>184</v>
      </c>
      <c r="B112" s="16" t="s">
        <v>132</v>
      </c>
      <c r="C112" s="16" t="s">
        <v>185</v>
      </c>
      <c r="D112" s="16"/>
      <c r="E112" s="7">
        <v>15</v>
      </c>
      <c r="F112" s="8">
        <v>43131</v>
      </c>
      <c r="G112" s="9">
        <v>1921.5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1">
        <v>78.5</v>
      </c>
      <c r="O112" s="12">
        <v>0</v>
      </c>
      <c r="P112" s="13">
        <v>0</v>
      </c>
      <c r="Q112" s="12">
        <v>0</v>
      </c>
      <c r="R112" s="12">
        <v>0</v>
      </c>
      <c r="S112" s="10">
        <v>0</v>
      </c>
      <c r="T112" s="11">
        <v>0</v>
      </c>
      <c r="U112" s="5">
        <f>G112+H112+N112-O112-Q112-R112-S112-T112</f>
        <v>2000</v>
      </c>
    </row>
    <row r="113" spans="1:22" x14ac:dyDescent="0.25">
      <c r="A113" s="16" t="s">
        <v>139</v>
      </c>
      <c r="B113" s="16" t="s">
        <v>186</v>
      </c>
      <c r="C113" s="16" t="s">
        <v>180</v>
      </c>
      <c r="D113" s="16"/>
      <c r="E113" s="7">
        <v>15</v>
      </c>
      <c r="F113" s="8">
        <v>43131</v>
      </c>
      <c r="G113" s="9">
        <v>1267.5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1">
        <v>132.5</v>
      </c>
      <c r="O113" s="12">
        <v>0</v>
      </c>
      <c r="P113" s="13">
        <v>0</v>
      </c>
      <c r="Q113" s="12">
        <v>0</v>
      </c>
      <c r="R113" s="12">
        <v>0</v>
      </c>
      <c r="S113" s="10">
        <v>0</v>
      </c>
      <c r="T113" s="11">
        <v>0</v>
      </c>
      <c r="U113" s="5">
        <f>G113+H113+N113-O113-Q113-R113-S113-T113</f>
        <v>1400</v>
      </c>
    </row>
    <row r="114" spans="1:22" x14ac:dyDescent="0.25">
      <c r="A114" s="16" t="s">
        <v>187</v>
      </c>
      <c r="B114" s="16" t="s">
        <v>126</v>
      </c>
      <c r="C114" s="16" t="s">
        <v>188</v>
      </c>
      <c r="D114" s="16"/>
      <c r="E114" s="7">
        <v>15</v>
      </c>
      <c r="F114" s="8">
        <v>43131</v>
      </c>
      <c r="G114" s="9">
        <v>2489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1">
        <v>11</v>
      </c>
      <c r="O114" s="12">
        <v>0</v>
      </c>
      <c r="P114" s="13">
        <v>0</v>
      </c>
      <c r="Q114" s="12">
        <v>0</v>
      </c>
      <c r="R114" s="12">
        <v>0</v>
      </c>
      <c r="S114" s="10">
        <v>0</v>
      </c>
      <c r="T114" s="11">
        <v>0</v>
      </c>
      <c r="U114" s="5">
        <f>G114+H114+N114-O114-Q114-R114-S114-T114</f>
        <v>2500</v>
      </c>
    </row>
    <row r="115" spans="1:22" x14ac:dyDescent="0.25">
      <c r="A115" s="16" t="s">
        <v>189</v>
      </c>
      <c r="B115" s="16" t="s">
        <v>46</v>
      </c>
      <c r="C115" s="16" t="s">
        <v>94</v>
      </c>
      <c r="D115" s="16"/>
      <c r="E115" s="7">
        <v>15</v>
      </c>
      <c r="F115" s="8">
        <v>43131</v>
      </c>
      <c r="G115" s="9">
        <v>733.5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v>166.5</v>
      </c>
      <c r="O115" s="12">
        <v>0</v>
      </c>
      <c r="P115" s="13">
        <v>0</v>
      </c>
      <c r="Q115" s="12">
        <v>0</v>
      </c>
      <c r="R115" s="12">
        <v>0</v>
      </c>
      <c r="S115" s="10">
        <v>0</v>
      </c>
      <c r="T115" s="11">
        <v>0</v>
      </c>
      <c r="U115" s="5">
        <f>G115+H115+N115-O115-Q115-R115-S115-T115</f>
        <v>900</v>
      </c>
    </row>
    <row r="116" spans="1:22" x14ac:dyDescent="0.25">
      <c r="A116" s="16" t="s">
        <v>482</v>
      </c>
      <c r="B116" s="16" t="s">
        <v>483</v>
      </c>
      <c r="C116" s="16" t="s">
        <v>190</v>
      </c>
      <c r="D116" s="16"/>
      <c r="E116" s="7">
        <v>15</v>
      </c>
      <c r="F116" s="8">
        <v>43131</v>
      </c>
      <c r="G116" s="9">
        <v>3089.5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1">
        <v>0</v>
      </c>
      <c r="O116" s="12">
        <v>0</v>
      </c>
      <c r="P116" s="13">
        <v>0</v>
      </c>
      <c r="Q116" s="12">
        <v>0</v>
      </c>
      <c r="R116" s="12">
        <v>0</v>
      </c>
      <c r="S116" s="10">
        <v>0</v>
      </c>
      <c r="T116" s="11">
        <v>89.5</v>
      </c>
      <c r="U116" s="5">
        <f>G116+H116+N116-O116-Q116-R116-S116-T116</f>
        <v>3000</v>
      </c>
    </row>
    <row r="117" spans="1:22" x14ac:dyDescent="0.25">
      <c r="A117" s="16" t="s">
        <v>191</v>
      </c>
      <c r="B117" s="16" t="s">
        <v>192</v>
      </c>
      <c r="C117" s="16" t="s">
        <v>40</v>
      </c>
      <c r="D117" s="16"/>
      <c r="E117" s="7">
        <v>15</v>
      </c>
      <c r="F117" s="8">
        <v>43131</v>
      </c>
      <c r="G117" s="9">
        <v>840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1">
        <v>160</v>
      </c>
      <c r="O117" s="12">
        <v>0</v>
      </c>
      <c r="P117" s="13">
        <v>0</v>
      </c>
      <c r="Q117" s="12">
        <v>0</v>
      </c>
      <c r="R117" s="12">
        <v>0</v>
      </c>
      <c r="S117" s="10">
        <v>0</v>
      </c>
      <c r="T117" s="11">
        <v>0</v>
      </c>
      <c r="U117" s="5">
        <f>G117+H117+N117-O117-Q117-R117-S117-T117</f>
        <v>1000</v>
      </c>
    </row>
    <row r="118" spans="1:22" x14ac:dyDescent="0.25">
      <c r="A118" s="16" t="s">
        <v>193</v>
      </c>
      <c r="B118" s="16" t="s">
        <v>80</v>
      </c>
      <c r="C118" s="16" t="s">
        <v>194</v>
      </c>
      <c r="D118" s="16"/>
      <c r="E118" s="7">
        <v>15</v>
      </c>
      <c r="F118" s="8">
        <v>43131</v>
      </c>
      <c r="G118" s="9">
        <v>1054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1">
        <v>146</v>
      </c>
      <c r="O118" s="12">
        <v>0</v>
      </c>
      <c r="P118" s="13">
        <v>0</v>
      </c>
      <c r="Q118" s="12">
        <v>0</v>
      </c>
      <c r="R118" s="12">
        <v>0</v>
      </c>
      <c r="S118" s="10">
        <v>0</v>
      </c>
      <c r="T118" s="11">
        <v>0</v>
      </c>
      <c r="U118" s="5">
        <f>G118+H118+N118-O118-Q118-R118-S118-T118</f>
        <v>1200</v>
      </c>
    </row>
    <row r="119" spans="1:22" x14ac:dyDescent="0.25">
      <c r="A119" s="16" t="s">
        <v>316</v>
      </c>
      <c r="B119" s="16" t="s">
        <v>302</v>
      </c>
      <c r="C119" s="16" t="s">
        <v>272</v>
      </c>
      <c r="D119" s="16"/>
      <c r="E119" s="7">
        <v>15</v>
      </c>
      <c r="F119" s="8">
        <v>43131</v>
      </c>
      <c r="G119" s="9">
        <v>3791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1">
        <v>0</v>
      </c>
      <c r="O119" s="12">
        <v>0</v>
      </c>
      <c r="P119" s="13">
        <v>0</v>
      </c>
      <c r="Q119" s="12">
        <v>0</v>
      </c>
      <c r="R119" s="12">
        <v>0</v>
      </c>
      <c r="S119" s="10">
        <v>0</v>
      </c>
      <c r="T119" s="11">
        <v>291</v>
      </c>
      <c r="U119" s="5">
        <f>G119+H119+N119-O119-Q119-R119-S119-T119</f>
        <v>3500</v>
      </c>
    </row>
    <row r="120" spans="1:22" x14ac:dyDescent="0.25">
      <c r="A120" s="16" t="s">
        <v>337</v>
      </c>
      <c r="B120" s="16" t="s">
        <v>340</v>
      </c>
      <c r="C120" s="16" t="s">
        <v>341</v>
      </c>
      <c r="D120" s="16"/>
      <c r="E120" s="7">
        <v>15</v>
      </c>
      <c r="F120" s="8">
        <v>43131</v>
      </c>
      <c r="G120" s="9">
        <v>1921.5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1">
        <v>78.5</v>
      </c>
      <c r="O120" s="12">
        <v>0</v>
      </c>
      <c r="P120" s="13">
        <v>0</v>
      </c>
      <c r="Q120" s="12">
        <v>0</v>
      </c>
      <c r="R120" s="10">
        <v>0</v>
      </c>
      <c r="S120" s="10">
        <v>0</v>
      </c>
      <c r="T120" s="11">
        <v>0</v>
      </c>
      <c r="U120" s="5">
        <f>G120+H120+N120-O120-Q120-R120-S120-T120</f>
        <v>2000</v>
      </c>
    </row>
    <row r="121" spans="1:22" x14ac:dyDescent="0.25">
      <c r="A121" s="16" t="s">
        <v>433</v>
      </c>
      <c r="B121" s="16" t="s">
        <v>315</v>
      </c>
      <c r="C121" s="16" t="s">
        <v>105</v>
      </c>
      <c r="D121" s="16"/>
      <c r="E121" s="7">
        <v>15</v>
      </c>
      <c r="F121" s="8">
        <v>43131</v>
      </c>
      <c r="G121" s="9">
        <v>947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1">
        <v>153</v>
      </c>
      <c r="O121" s="12">
        <v>0</v>
      </c>
      <c r="P121" s="13">
        <v>0</v>
      </c>
      <c r="Q121" s="12">
        <v>0</v>
      </c>
      <c r="R121" s="10">
        <v>0</v>
      </c>
      <c r="S121" s="10">
        <v>0</v>
      </c>
      <c r="T121" s="11">
        <v>0</v>
      </c>
      <c r="U121" s="5">
        <f>G121+H121+N121-O121-Q121-R121-S121-T121</f>
        <v>1100</v>
      </c>
      <c r="V121" s="4"/>
    </row>
    <row r="122" spans="1:22" x14ac:dyDescent="0.25">
      <c r="A122" s="16" t="s">
        <v>434</v>
      </c>
      <c r="B122" s="16" t="s">
        <v>30</v>
      </c>
      <c r="C122" s="16" t="s">
        <v>150</v>
      </c>
      <c r="D122" s="16"/>
      <c r="E122" s="7">
        <v>15</v>
      </c>
      <c r="F122" s="8">
        <v>43131</v>
      </c>
      <c r="G122" s="9">
        <v>1374.5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1">
        <v>125.5</v>
      </c>
      <c r="O122" s="12">
        <v>0</v>
      </c>
      <c r="P122" s="13">
        <v>0</v>
      </c>
      <c r="Q122" s="12">
        <v>0</v>
      </c>
      <c r="R122" s="10">
        <v>0</v>
      </c>
      <c r="S122" s="10">
        <v>0</v>
      </c>
      <c r="T122" s="11">
        <v>0</v>
      </c>
      <c r="U122" s="5">
        <f>G122+H122+N122-O122-Q122-R122-S122-T122</f>
        <v>1500</v>
      </c>
    </row>
    <row r="123" spans="1:22" x14ac:dyDescent="0.25">
      <c r="A123" s="21" t="s">
        <v>301</v>
      </c>
      <c r="B123" s="21" t="s">
        <v>267</v>
      </c>
      <c r="C123" s="21" t="s">
        <v>131</v>
      </c>
      <c r="D123" s="21"/>
      <c r="E123" s="7">
        <v>15</v>
      </c>
      <c r="F123" s="8">
        <v>43131</v>
      </c>
      <c r="G123" s="9">
        <v>626.5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1">
        <v>173.5</v>
      </c>
      <c r="O123" s="12">
        <v>0</v>
      </c>
      <c r="P123" s="13">
        <v>0</v>
      </c>
      <c r="Q123" s="12">
        <v>0</v>
      </c>
      <c r="R123" s="10">
        <v>0</v>
      </c>
      <c r="S123" s="10">
        <v>0</v>
      </c>
      <c r="T123" s="11">
        <v>0</v>
      </c>
      <c r="U123" s="5">
        <f>G123+H123+N123-O123-Q123-R123-S123-T123</f>
        <v>800</v>
      </c>
    </row>
    <row r="124" spans="1:22" x14ac:dyDescent="0.25">
      <c r="A124" s="21" t="s">
        <v>435</v>
      </c>
      <c r="B124" s="21" t="s">
        <v>436</v>
      </c>
      <c r="C124" s="21" t="s">
        <v>29</v>
      </c>
      <c r="D124" s="21"/>
      <c r="E124" s="7">
        <v>15</v>
      </c>
      <c r="F124" s="8">
        <v>43131</v>
      </c>
      <c r="G124" s="9">
        <v>626.5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1">
        <v>173.5</v>
      </c>
      <c r="O124" s="12">
        <v>0</v>
      </c>
      <c r="P124" s="13">
        <v>0</v>
      </c>
      <c r="Q124" s="12">
        <v>0</v>
      </c>
      <c r="R124" s="10">
        <v>0</v>
      </c>
      <c r="S124" s="10">
        <v>0</v>
      </c>
      <c r="T124" s="11">
        <v>0</v>
      </c>
      <c r="U124" s="5">
        <f>G124+H124+N124-O124-Q124-R124-S124-T124</f>
        <v>800</v>
      </c>
    </row>
    <row r="125" spans="1:22" x14ac:dyDescent="0.25">
      <c r="A125" s="21" t="s">
        <v>437</v>
      </c>
      <c r="B125" s="21" t="s">
        <v>90</v>
      </c>
      <c r="C125" s="21" t="s">
        <v>32</v>
      </c>
      <c r="D125" s="21"/>
      <c r="E125" s="7">
        <v>15</v>
      </c>
      <c r="F125" s="8">
        <v>43131</v>
      </c>
      <c r="G125" s="9">
        <v>626.5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1">
        <v>173.5</v>
      </c>
      <c r="O125" s="12">
        <v>0</v>
      </c>
      <c r="P125" s="13">
        <v>0</v>
      </c>
      <c r="Q125" s="12">
        <v>0</v>
      </c>
      <c r="R125" s="10">
        <v>0</v>
      </c>
      <c r="S125" s="10">
        <v>0</v>
      </c>
      <c r="T125" s="11">
        <v>0</v>
      </c>
      <c r="U125" s="5">
        <f>G125+H125+N125-O125-Q125-R125-S125-T125</f>
        <v>800</v>
      </c>
    </row>
    <row r="126" spans="1:22" x14ac:dyDescent="0.25">
      <c r="A126" s="16" t="s">
        <v>438</v>
      </c>
      <c r="B126" s="16" t="s">
        <v>30</v>
      </c>
      <c r="C126" s="16" t="s">
        <v>312</v>
      </c>
      <c r="D126" s="16"/>
      <c r="E126" s="7">
        <v>15</v>
      </c>
      <c r="F126" s="8">
        <v>43131</v>
      </c>
      <c r="G126" s="9">
        <v>733.5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1">
        <v>166.5</v>
      </c>
      <c r="O126" s="12">
        <v>0</v>
      </c>
      <c r="P126" s="13">
        <v>0</v>
      </c>
      <c r="Q126" s="12">
        <v>0</v>
      </c>
      <c r="R126" s="10">
        <v>0</v>
      </c>
      <c r="S126" s="10">
        <v>0</v>
      </c>
      <c r="T126" s="11">
        <v>0</v>
      </c>
      <c r="U126" s="5">
        <f>G126+H126+N126-O126-Q126-R126-S126-T126</f>
        <v>900</v>
      </c>
    </row>
    <row r="127" spans="1:22" x14ac:dyDescent="0.25">
      <c r="A127" s="16" t="s">
        <v>285</v>
      </c>
      <c r="B127" s="16" t="s">
        <v>372</v>
      </c>
      <c r="C127" s="16" t="s">
        <v>94</v>
      </c>
      <c r="D127" s="16"/>
      <c r="E127" s="7">
        <v>15</v>
      </c>
      <c r="F127" s="8">
        <v>43131</v>
      </c>
      <c r="G127" s="9">
        <v>1374.5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1">
        <v>125.5</v>
      </c>
      <c r="O127" s="12">
        <v>0</v>
      </c>
      <c r="P127" s="13">
        <v>0</v>
      </c>
      <c r="Q127" s="12">
        <v>0</v>
      </c>
      <c r="R127" s="10">
        <v>0</v>
      </c>
      <c r="S127" s="10">
        <v>0</v>
      </c>
      <c r="T127" s="11">
        <v>0</v>
      </c>
      <c r="U127" s="5">
        <f>G127+H127+N127-O127-Q127-R127-S127-T127</f>
        <v>1500</v>
      </c>
    </row>
    <row r="128" spans="1:22" x14ac:dyDescent="0.25">
      <c r="A128" s="21" t="s">
        <v>439</v>
      </c>
      <c r="B128" s="21" t="s">
        <v>84</v>
      </c>
      <c r="C128" s="21" t="s">
        <v>440</v>
      </c>
      <c r="D128" s="21"/>
      <c r="E128" s="7">
        <v>15</v>
      </c>
      <c r="F128" s="8">
        <v>43131</v>
      </c>
      <c r="G128" s="9">
        <v>2489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1">
        <v>11</v>
      </c>
      <c r="O128" s="12">
        <v>0</v>
      </c>
      <c r="P128" s="13">
        <v>0</v>
      </c>
      <c r="Q128" s="12">
        <v>0</v>
      </c>
      <c r="R128" s="10">
        <v>0</v>
      </c>
      <c r="S128" s="10">
        <v>0</v>
      </c>
      <c r="T128" s="11">
        <v>0</v>
      </c>
      <c r="U128" s="5">
        <f>G128+H128+N128-O128-Q128-R128-S128-T128</f>
        <v>2500</v>
      </c>
    </row>
    <row r="129" spans="1:21" x14ac:dyDescent="0.25">
      <c r="A129" s="39" t="s">
        <v>496</v>
      </c>
      <c r="B129" s="39" t="s">
        <v>208</v>
      </c>
      <c r="C129" s="39" t="s">
        <v>52</v>
      </c>
      <c r="E129" s="7">
        <v>15</v>
      </c>
      <c r="F129" s="8">
        <v>43131</v>
      </c>
      <c r="G129" s="9">
        <v>626.5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1">
        <v>173.5</v>
      </c>
      <c r="O129" s="12">
        <v>0</v>
      </c>
      <c r="P129" s="13">
        <v>0</v>
      </c>
      <c r="Q129" s="12">
        <v>0</v>
      </c>
      <c r="R129" s="10">
        <v>0</v>
      </c>
      <c r="S129" s="10">
        <v>0</v>
      </c>
      <c r="T129" s="11">
        <v>0</v>
      </c>
      <c r="U129" s="5">
        <f>G129+H129+N129-O129-Q129-R129-S129-T129</f>
        <v>800</v>
      </c>
    </row>
    <row r="130" spans="1:21" x14ac:dyDescent="0.25">
      <c r="A130" s="21" t="s">
        <v>199</v>
      </c>
      <c r="B130" s="21" t="s">
        <v>194</v>
      </c>
      <c r="C130" s="21" t="s">
        <v>110</v>
      </c>
      <c r="D130" s="21"/>
      <c r="E130" s="7">
        <v>15</v>
      </c>
      <c r="F130" s="8">
        <v>43131</v>
      </c>
      <c r="G130" s="9">
        <v>306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>
        <v>194</v>
      </c>
      <c r="O130" s="12">
        <v>0</v>
      </c>
      <c r="P130" s="13">
        <v>0</v>
      </c>
      <c r="Q130" s="12">
        <v>0</v>
      </c>
      <c r="R130" s="10">
        <v>0</v>
      </c>
      <c r="S130" s="10">
        <v>0</v>
      </c>
      <c r="T130" s="11">
        <v>0</v>
      </c>
      <c r="U130" s="5">
        <f>G130+H130+N130-O130-Q130-R130-S130-T130</f>
        <v>500</v>
      </c>
    </row>
    <row r="131" spans="1:21" x14ac:dyDescent="0.25">
      <c r="A131" s="21" t="s">
        <v>199</v>
      </c>
      <c r="B131" s="21" t="s">
        <v>140</v>
      </c>
      <c r="C131" s="21" t="s">
        <v>112</v>
      </c>
      <c r="D131" s="21"/>
      <c r="E131" s="7">
        <v>15</v>
      </c>
      <c r="F131" s="8">
        <v>43131</v>
      </c>
      <c r="G131" s="9">
        <v>520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v>180.5</v>
      </c>
      <c r="O131" s="12">
        <v>0</v>
      </c>
      <c r="P131" s="13">
        <v>0</v>
      </c>
      <c r="Q131" s="12">
        <v>0</v>
      </c>
      <c r="R131" s="10">
        <v>0</v>
      </c>
      <c r="S131" s="10">
        <v>0</v>
      </c>
      <c r="T131" s="11">
        <v>0</v>
      </c>
      <c r="U131" s="5">
        <f>G131+H131+N131-O131-Q131-R131-S131-T131</f>
        <v>700.5</v>
      </c>
    </row>
    <row r="132" spans="1:21" x14ac:dyDescent="0.25">
      <c r="A132" s="21" t="s">
        <v>137</v>
      </c>
      <c r="B132" s="21" t="s">
        <v>194</v>
      </c>
      <c r="C132" s="21" t="s">
        <v>200</v>
      </c>
      <c r="D132" s="21"/>
      <c r="E132" s="7">
        <v>15</v>
      </c>
      <c r="F132" s="8">
        <v>43131</v>
      </c>
      <c r="G132" s="9">
        <v>359.5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1">
        <v>190.5</v>
      </c>
      <c r="O132" s="12">
        <v>0</v>
      </c>
      <c r="P132" s="13">
        <v>0</v>
      </c>
      <c r="Q132" s="12">
        <v>0</v>
      </c>
      <c r="R132" s="10">
        <v>0</v>
      </c>
      <c r="S132" s="10">
        <v>0</v>
      </c>
      <c r="T132" s="11">
        <v>0</v>
      </c>
      <c r="U132" s="5">
        <f>G132+H132+N132-O132-Q132-R132-S132-T132</f>
        <v>550</v>
      </c>
    </row>
    <row r="133" spans="1:21" x14ac:dyDescent="0.25">
      <c r="A133" s="21" t="s">
        <v>201</v>
      </c>
      <c r="B133" s="21" t="s">
        <v>117</v>
      </c>
      <c r="C133" s="21" t="s">
        <v>59</v>
      </c>
      <c r="D133" s="21"/>
      <c r="E133" s="7">
        <v>15</v>
      </c>
      <c r="F133" s="8">
        <v>43131</v>
      </c>
      <c r="G133" s="9">
        <v>733.5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1">
        <v>166.5</v>
      </c>
      <c r="O133" s="12">
        <v>0</v>
      </c>
      <c r="P133" s="13">
        <v>0</v>
      </c>
      <c r="Q133" s="12">
        <v>0</v>
      </c>
      <c r="R133" s="10">
        <v>0</v>
      </c>
      <c r="S133" s="10">
        <v>0</v>
      </c>
      <c r="T133" s="11">
        <v>0</v>
      </c>
      <c r="U133" s="5">
        <f>G133+H133+N133-O133-Q133-R133-S133-T133</f>
        <v>900</v>
      </c>
    </row>
    <row r="134" spans="1:21" x14ac:dyDescent="0.25">
      <c r="A134" s="21" t="s">
        <v>125</v>
      </c>
      <c r="B134" s="21" t="s">
        <v>194</v>
      </c>
      <c r="C134" s="21" t="s">
        <v>39</v>
      </c>
      <c r="D134" s="21"/>
      <c r="E134" s="7">
        <v>15</v>
      </c>
      <c r="F134" s="8">
        <v>43131</v>
      </c>
      <c r="G134" s="9">
        <v>573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1">
        <v>177</v>
      </c>
      <c r="O134" s="12">
        <v>0</v>
      </c>
      <c r="P134" s="13">
        <v>0</v>
      </c>
      <c r="Q134" s="12">
        <v>0</v>
      </c>
      <c r="R134" s="10">
        <v>0</v>
      </c>
      <c r="S134" s="10">
        <v>0</v>
      </c>
      <c r="T134" s="11">
        <v>0</v>
      </c>
      <c r="U134" s="5">
        <f>G134+H134+N134-O134-Q134-R134-S134-T134</f>
        <v>750</v>
      </c>
    </row>
    <row r="135" spans="1:21" x14ac:dyDescent="0.25">
      <c r="A135" s="21" t="s">
        <v>202</v>
      </c>
      <c r="B135" s="21" t="s">
        <v>203</v>
      </c>
      <c r="C135" s="21" t="s">
        <v>97</v>
      </c>
      <c r="D135" s="21"/>
      <c r="E135" s="7">
        <v>15</v>
      </c>
      <c r="F135" s="8">
        <v>43131</v>
      </c>
      <c r="G135" s="9">
        <v>413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1">
        <v>187</v>
      </c>
      <c r="O135" s="12">
        <v>0</v>
      </c>
      <c r="P135" s="13">
        <v>0</v>
      </c>
      <c r="Q135" s="12">
        <v>0</v>
      </c>
      <c r="R135" s="10">
        <v>0</v>
      </c>
      <c r="S135" s="10">
        <v>0</v>
      </c>
      <c r="T135" s="11">
        <v>0</v>
      </c>
      <c r="U135" s="5">
        <f>G135+H135+N135-O135-Q135-R135-S135-T135</f>
        <v>600</v>
      </c>
    </row>
    <row r="136" spans="1:21" x14ac:dyDescent="0.25">
      <c r="A136" s="21" t="s">
        <v>204</v>
      </c>
      <c r="B136" s="21" t="s">
        <v>90</v>
      </c>
      <c r="C136" s="21" t="s">
        <v>90</v>
      </c>
      <c r="D136" s="21"/>
      <c r="E136" s="7">
        <v>15</v>
      </c>
      <c r="F136" s="8">
        <v>43131</v>
      </c>
      <c r="G136" s="9">
        <v>947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1">
        <v>153</v>
      </c>
      <c r="O136" s="12">
        <v>0</v>
      </c>
      <c r="P136" s="13">
        <v>0</v>
      </c>
      <c r="Q136" s="12">
        <v>0</v>
      </c>
      <c r="R136" s="10">
        <v>0</v>
      </c>
      <c r="S136" s="10">
        <v>0</v>
      </c>
      <c r="T136" s="11">
        <v>0</v>
      </c>
      <c r="U136" s="5">
        <f>G136+H136+N136-O136-Q136-R136-S136-T136</f>
        <v>1100</v>
      </c>
    </row>
    <row r="137" spans="1:21" x14ac:dyDescent="0.25">
      <c r="A137" s="21" t="s">
        <v>205</v>
      </c>
      <c r="B137" s="21" t="s">
        <v>206</v>
      </c>
      <c r="C137" s="21" t="s">
        <v>40</v>
      </c>
      <c r="D137" s="21"/>
      <c r="E137" s="7">
        <v>15</v>
      </c>
      <c r="F137" s="8">
        <v>43131</v>
      </c>
      <c r="G137" s="9">
        <v>306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1">
        <v>194</v>
      </c>
      <c r="O137" s="12">
        <v>0</v>
      </c>
      <c r="P137" s="13">
        <v>0</v>
      </c>
      <c r="Q137" s="12">
        <v>0</v>
      </c>
      <c r="R137" s="10">
        <v>0</v>
      </c>
      <c r="S137" s="10">
        <v>0</v>
      </c>
      <c r="T137" s="11">
        <v>0</v>
      </c>
      <c r="U137" s="5">
        <f>G137+H137+N137-O137-Q137-R137-S137-T137</f>
        <v>500</v>
      </c>
    </row>
    <row r="138" spans="1:21" x14ac:dyDescent="0.25">
      <c r="A138" s="21" t="s">
        <v>207</v>
      </c>
      <c r="B138" s="21" t="s">
        <v>208</v>
      </c>
      <c r="C138" s="21" t="s">
        <v>209</v>
      </c>
      <c r="D138" s="21"/>
      <c r="E138" s="7">
        <v>15</v>
      </c>
      <c r="F138" s="8">
        <v>43131</v>
      </c>
      <c r="G138" s="9">
        <v>520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1">
        <v>180.5</v>
      </c>
      <c r="O138" s="12">
        <v>0</v>
      </c>
      <c r="P138" s="13">
        <v>0</v>
      </c>
      <c r="Q138" s="12">
        <v>0</v>
      </c>
      <c r="R138" s="10">
        <v>0</v>
      </c>
      <c r="S138" s="10">
        <v>0</v>
      </c>
      <c r="T138" s="11">
        <v>0</v>
      </c>
      <c r="U138" s="5">
        <f>G138+H138+N138-O138-Q138-R138-S138-T138</f>
        <v>700.5</v>
      </c>
    </row>
    <row r="139" spans="1:21" x14ac:dyDescent="0.25">
      <c r="A139" s="16" t="s">
        <v>210</v>
      </c>
      <c r="B139" s="16" t="s">
        <v>30</v>
      </c>
      <c r="C139" s="16" t="s">
        <v>194</v>
      </c>
      <c r="D139" s="16"/>
      <c r="E139" s="7">
        <v>15</v>
      </c>
      <c r="F139" s="8">
        <v>43131</v>
      </c>
      <c r="G139" s="9">
        <v>306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1">
        <v>194</v>
      </c>
      <c r="O139" s="12">
        <v>0</v>
      </c>
      <c r="P139" s="13">
        <v>0</v>
      </c>
      <c r="Q139" s="12">
        <v>0</v>
      </c>
      <c r="R139" s="10">
        <v>0</v>
      </c>
      <c r="S139" s="10">
        <v>0</v>
      </c>
      <c r="T139" s="11">
        <v>0</v>
      </c>
      <c r="U139" s="5">
        <f>G139+H139+N139-O139-Q139-R139-S139-T139</f>
        <v>500</v>
      </c>
    </row>
    <row r="140" spans="1:21" x14ac:dyDescent="0.25">
      <c r="A140" s="16" t="s">
        <v>211</v>
      </c>
      <c r="B140" s="16" t="s">
        <v>124</v>
      </c>
      <c r="C140" s="16" t="s">
        <v>97</v>
      </c>
      <c r="D140" s="16"/>
      <c r="E140" s="7">
        <v>15</v>
      </c>
      <c r="F140" s="8">
        <v>43131</v>
      </c>
      <c r="G140" s="9">
        <v>306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1">
        <v>194</v>
      </c>
      <c r="O140" s="12">
        <v>0</v>
      </c>
      <c r="P140" s="13">
        <v>0</v>
      </c>
      <c r="Q140" s="12">
        <v>0</v>
      </c>
      <c r="R140" s="10">
        <v>0</v>
      </c>
      <c r="S140" s="10">
        <v>0</v>
      </c>
      <c r="T140" s="11">
        <v>0</v>
      </c>
      <c r="U140" s="5">
        <f>G140+H140+N140-O140-Q140-R140-S140-T140</f>
        <v>500</v>
      </c>
    </row>
    <row r="141" spans="1:21" x14ac:dyDescent="0.25">
      <c r="A141" s="16" t="s">
        <v>212</v>
      </c>
      <c r="B141" s="16" t="s">
        <v>57</v>
      </c>
      <c r="C141" s="16" t="s">
        <v>97</v>
      </c>
      <c r="D141" s="16"/>
      <c r="E141" s="7">
        <v>15</v>
      </c>
      <c r="F141" s="8">
        <v>43131</v>
      </c>
      <c r="G141" s="9">
        <v>306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1">
        <v>194</v>
      </c>
      <c r="O141" s="12">
        <v>0</v>
      </c>
      <c r="P141" s="13">
        <v>0</v>
      </c>
      <c r="Q141" s="12">
        <v>0</v>
      </c>
      <c r="R141" s="10">
        <v>0</v>
      </c>
      <c r="S141" s="10">
        <v>0</v>
      </c>
      <c r="T141" s="11">
        <v>0</v>
      </c>
      <c r="U141" s="5">
        <f>G141+H141+N141-O141-Q141-R141-S141-T141</f>
        <v>500</v>
      </c>
    </row>
    <row r="142" spans="1:21" x14ac:dyDescent="0.25">
      <c r="A142" s="16" t="s">
        <v>213</v>
      </c>
      <c r="B142" s="16" t="s">
        <v>97</v>
      </c>
      <c r="C142" s="16" t="s">
        <v>214</v>
      </c>
      <c r="D142" s="16"/>
      <c r="E142" s="7">
        <v>15</v>
      </c>
      <c r="F142" s="8">
        <v>43131</v>
      </c>
      <c r="G142" s="9">
        <v>306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1">
        <v>194</v>
      </c>
      <c r="O142" s="12">
        <v>0</v>
      </c>
      <c r="P142" s="13">
        <v>0</v>
      </c>
      <c r="Q142" s="12">
        <v>0</v>
      </c>
      <c r="R142" s="10">
        <v>0</v>
      </c>
      <c r="S142" s="10">
        <v>0</v>
      </c>
      <c r="T142" s="11">
        <v>0</v>
      </c>
      <c r="U142" s="5">
        <f>G142+H142+N142-O142-Q142-R142-S142-T142</f>
        <v>500</v>
      </c>
    </row>
    <row r="143" spans="1:21" x14ac:dyDescent="0.25">
      <c r="A143" s="16" t="s">
        <v>28</v>
      </c>
      <c r="B143" s="16" t="s">
        <v>73</v>
      </c>
      <c r="C143" s="16" t="s">
        <v>109</v>
      </c>
      <c r="D143" s="16"/>
      <c r="E143" s="7">
        <v>15</v>
      </c>
      <c r="F143" s="8">
        <v>43131</v>
      </c>
      <c r="G143" s="9">
        <v>306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1">
        <v>194</v>
      </c>
      <c r="O143" s="12">
        <v>0</v>
      </c>
      <c r="P143" s="13">
        <v>0</v>
      </c>
      <c r="Q143" s="12">
        <v>0</v>
      </c>
      <c r="R143" s="10">
        <v>0</v>
      </c>
      <c r="S143" s="10">
        <v>0</v>
      </c>
      <c r="T143" s="11">
        <v>0</v>
      </c>
      <c r="U143" s="5">
        <f>G143+H143+N143-O143-Q143-R143-S143-T143</f>
        <v>500</v>
      </c>
    </row>
    <row r="144" spans="1:21" x14ac:dyDescent="0.25">
      <c r="A144" s="16" t="s">
        <v>154</v>
      </c>
      <c r="B144" s="16" t="s">
        <v>124</v>
      </c>
      <c r="C144" s="16" t="s">
        <v>97</v>
      </c>
      <c r="D144" s="16"/>
      <c r="E144" s="7">
        <v>15</v>
      </c>
      <c r="F144" s="8">
        <v>43131</v>
      </c>
      <c r="G144" s="9">
        <v>306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1">
        <v>194</v>
      </c>
      <c r="O144" s="12">
        <v>0</v>
      </c>
      <c r="P144" s="13">
        <v>0</v>
      </c>
      <c r="Q144" s="12">
        <v>0</v>
      </c>
      <c r="R144" s="10">
        <v>0</v>
      </c>
      <c r="S144" s="10">
        <v>0</v>
      </c>
      <c r="T144" s="11">
        <v>0</v>
      </c>
      <c r="U144" s="5">
        <f>G144+H144+N144-O144-Q144-R144-S144-T144</f>
        <v>500</v>
      </c>
    </row>
    <row r="145" spans="1:21" x14ac:dyDescent="0.25">
      <c r="A145" s="16" t="s">
        <v>119</v>
      </c>
      <c r="B145" s="16" t="s">
        <v>80</v>
      </c>
      <c r="C145" s="16" t="s">
        <v>45</v>
      </c>
      <c r="D145" s="16"/>
      <c r="E145" s="7">
        <v>15</v>
      </c>
      <c r="F145" s="8">
        <v>43131</v>
      </c>
      <c r="G145" s="9">
        <v>306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1">
        <v>194</v>
      </c>
      <c r="O145" s="12">
        <v>0</v>
      </c>
      <c r="P145" s="13">
        <v>0</v>
      </c>
      <c r="Q145" s="12">
        <v>0</v>
      </c>
      <c r="R145" s="10">
        <v>0</v>
      </c>
      <c r="S145" s="10">
        <v>0</v>
      </c>
      <c r="T145" s="11">
        <v>0</v>
      </c>
      <c r="U145" s="5">
        <f>G145+H145+N145-O145-Q145-R145-S145-T145</f>
        <v>500</v>
      </c>
    </row>
    <row r="146" spans="1:21" x14ac:dyDescent="0.25">
      <c r="A146" s="16" t="s">
        <v>215</v>
      </c>
      <c r="B146" s="16" t="s">
        <v>115</v>
      </c>
      <c r="C146" s="16" t="s">
        <v>130</v>
      </c>
      <c r="D146" s="16"/>
      <c r="E146" s="7">
        <v>15</v>
      </c>
      <c r="F146" s="8">
        <v>43131</v>
      </c>
      <c r="G146" s="9">
        <v>306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1">
        <v>194</v>
      </c>
      <c r="O146" s="12">
        <v>0</v>
      </c>
      <c r="P146" s="13">
        <v>0</v>
      </c>
      <c r="Q146" s="12">
        <v>0</v>
      </c>
      <c r="R146" s="10">
        <v>0</v>
      </c>
      <c r="S146" s="10">
        <v>0</v>
      </c>
      <c r="T146" s="11">
        <v>0</v>
      </c>
      <c r="U146" s="5">
        <f>G146+H146+N146-O146-Q146-R146-S146-T146</f>
        <v>500</v>
      </c>
    </row>
    <row r="147" spans="1:21" x14ac:dyDescent="0.25">
      <c r="A147" s="16" t="s">
        <v>216</v>
      </c>
      <c r="B147" s="16" t="s">
        <v>92</v>
      </c>
      <c r="C147" s="16" t="s">
        <v>52</v>
      </c>
      <c r="D147" s="16"/>
      <c r="E147" s="7">
        <v>15</v>
      </c>
      <c r="F147" s="8">
        <v>43131</v>
      </c>
      <c r="G147" s="9">
        <v>306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1">
        <v>194</v>
      </c>
      <c r="O147" s="12">
        <v>0</v>
      </c>
      <c r="P147" s="13">
        <v>0</v>
      </c>
      <c r="Q147" s="12">
        <v>0</v>
      </c>
      <c r="R147" s="10">
        <v>0</v>
      </c>
      <c r="S147" s="10">
        <v>0</v>
      </c>
      <c r="T147" s="11">
        <v>0</v>
      </c>
      <c r="U147" s="5">
        <f>G147+H147+N147-O147-Q147-R147-S147-T147</f>
        <v>500</v>
      </c>
    </row>
    <row r="148" spans="1:21" x14ac:dyDescent="0.25">
      <c r="A148" s="16" t="s">
        <v>217</v>
      </c>
      <c r="B148" s="16" t="s">
        <v>121</v>
      </c>
      <c r="C148" s="16" t="s">
        <v>121</v>
      </c>
      <c r="D148" s="16"/>
      <c r="E148" s="7">
        <v>15</v>
      </c>
      <c r="F148" s="8">
        <v>43131</v>
      </c>
      <c r="G148" s="9">
        <v>359.5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1">
        <v>190.5</v>
      </c>
      <c r="O148" s="12">
        <v>0</v>
      </c>
      <c r="P148" s="13">
        <v>0</v>
      </c>
      <c r="Q148" s="12">
        <v>0</v>
      </c>
      <c r="R148" s="10">
        <v>0</v>
      </c>
      <c r="S148" s="10">
        <v>0</v>
      </c>
      <c r="T148" s="11">
        <v>0</v>
      </c>
      <c r="U148" s="5">
        <f>G148+H148+N148-O148-Q148-R148-S148-T148</f>
        <v>550</v>
      </c>
    </row>
    <row r="149" spans="1:21" x14ac:dyDescent="0.25">
      <c r="A149" s="16" t="s">
        <v>218</v>
      </c>
      <c r="B149" s="16" t="s">
        <v>32</v>
      </c>
      <c r="C149" s="16" t="s">
        <v>52</v>
      </c>
      <c r="D149" s="16"/>
      <c r="E149" s="7">
        <v>15</v>
      </c>
      <c r="F149" s="8">
        <v>43131</v>
      </c>
      <c r="G149" s="9">
        <v>306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1">
        <v>194</v>
      </c>
      <c r="O149" s="12">
        <v>0</v>
      </c>
      <c r="P149" s="13">
        <v>0</v>
      </c>
      <c r="Q149" s="12">
        <v>0</v>
      </c>
      <c r="R149" s="10">
        <v>0</v>
      </c>
      <c r="S149" s="10">
        <v>0</v>
      </c>
      <c r="T149" s="11">
        <v>0</v>
      </c>
      <c r="U149" s="5">
        <f>G149+H149+N149-O149-Q149-R149-S149-T149</f>
        <v>500</v>
      </c>
    </row>
    <row r="150" spans="1:21" x14ac:dyDescent="0.25">
      <c r="A150" s="16" t="s">
        <v>219</v>
      </c>
      <c r="B150" s="16" t="s">
        <v>220</v>
      </c>
      <c r="C150" s="16" t="s">
        <v>221</v>
      </c>
      <c r="D150" s="16"/>
      <c r="E150" s="7">
        <v>15</v>
      </c>
      <c r="F150" s="8">
        <v>43131</v>
      </c>
      <c r="G150" s="9">
        <v>306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1">
        <v>194</v>
      </c>
      <c r="O150" s="12">
        <v>0</v>
      </c>
      <c r="P150" s="13">
        <v>0</v>
      </c>
      <c r="Q150" s="12">
        <v>0</v>
      </c>
      <c r="R150" s="10">
        <v>0</v>
      </c>
      <c r="S150" s="10">
        <v>0</v>
      </c>
      <c r="T150" s="11">
        <v>0</v>
      </c>
      <c r="U150" s="5">
        <f>G150+H150+N150-O150-Q150-R150-S150-T150</f>
        <v>500</v>
      </c>
    </row>
    <row r="151" spans="1:21" x14ac:dyDescent="0.25">
      <c r="A151" s="16" t="s">
        <v>120</v>
      </c>
      <c r="B151" s="16" t="s">
        <v>45</v>
      </c>
      <c r="C151" s="16" t="s">
        <v>222</v>
      </c>
      <c r="D151" s="16"/>
      <c r="E151" s="7">
        <v>15</v>
      </c>
      <c r="F151" s="8">
        <v>43131</v>
      </c>
      <c r="G151" s="9">
        <v>733.5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>
        <v>166.5</v>
      </c>
      <c r="O151" s="12">
        <v>0</v>
      </c>
      <c r="P151" s="13">
        <v>0</v>
      </c>
      <c r="Q151" s="12">
        <v>0</v>
      </c>
      <c r="R151" s="10">
        <v>0</v>
      </c>
      <c r="S151" s="10">
        <v>0</v>
      </c>
      <c r="T151" s="11">
        <v>0</v>
      </c>
      <c r="U151" s="5">
        <f>G151+H151+N151-O151-Q151-R151-S151-T151</f>
        <v>900</v>
      </c>
    </row>
    <row r="152" spans="1:21" x14ac:dyDescent="0.25">
      <c r="A152" s="16" t="s">
        <v>223</v>
      </c>
      <c r="B152" s="16" t="s">
        <v>45</v>
      </c>
      <c r="C152" s="16" t="s">
        <v>222</v>
      </c>
      <c r="D152" s="16"/>
      <c r="E152" s="7">
        <v>15</v>
      </c>
      <c r="F152" s="8">
        <v>43131</v>
      </c>
      <c r="G152" s="9">
        <v>306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1">
        <v>194</v>
      </c>
      <c r="O152" s="12">
        <v>0</v>
      </c>
      <c r="P152" s="13">
        <v>0</v>
      </c>
      <c r="Q152" s="12">
        <v>0</v>
      </c>
      <c r="R152" s="10">
        <v>0</v>
      </c>
      <c r="S152" s="10">
        <v>0</v>
      </c>
      <c r="T152" s="11">
        <v>0</v>
      </c>
      <c r="U152" s="5">
        <f>G152+H152+N152-O152-Q152-R152-S152-T152</f>
        <v>500</v>
      </c>
    </row>
    <row r="153" spans="1:21" x14ac:dyDescent="0.25">
      <c r="A153" s="16" t="s">
        <v>114</v>
      </c>
      <c r="B153" s="16" t="s">
        <v>32</v>
      </c>
      <c r="C153" s="16" t="s">
        <v>45</v>
      </c>
      <c r="D153" s="16"/>
      <c r="E153" s="7">
        <v>15</v>
      </c>
      <c r="F153" s="8">
        <v>43131</v>
      </c>
      <c r="G153" s="9">
        <v>306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1">
        <v>194</v>
      </c>
      <c r="O153" s="12">
        <v>0</v>
      </c>
      <c r="P153" s="13">
        <v>0</v>
      </c>
      <c r="Q153" s="12">
        <v>0</v>
      </c>
      <c r="R153" s="10">
        <v>0</v>
      </c>
      <c r="S153" s="10">
        <v>0</v>
      </c>
      <c r="T153" s="11">
        <v>0</v>
      </c>
      <c r="U153" s="5">
        <f>G153+H153+N153-O153-Q153-R153-S153-T153</f>
        <v>500</v>
      </c>
    </row>
    <row r="154" spans="1:21" x14ac:dyDescent="0.25">
      <c r="A154" s="16" t="s">
        <v>224</v>
      </c>
      <c r="B154" s="16" t="s">
        <v>225</v>
      </c>
      <c r="C154" s="16" t="s">
        <v>226</v>
      </c>
      <c r="D154" s="16"/>
      <c r="E154" s="7">
        <v>15</v>
      </c>
      <c r="F154" s="8">
        <v>43131</v>
      </c>
      <c r="G154" s="9">
        <v>306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>
        <v>194</v>
      </c>
      <c r="O154" s="12">
        <v>0</v>
      </c>
      <c r="P154" s="13">
        <v>0</v>
      </c>
      <c r="Q154" s="12">
        <v>0</v>
      </c>
      <c r="R154" s="10">
        <v>0</v>
      </c>
      <c r="S154" s="10">
        <v>0</v>
      </c>
      <c r="T154" s="11">
        <v>0</v>
      </c>
      <c r="U154" s="5">
        <f>G154+H154+N154-O154-Q154-R154-S154-T154</f>
        <v>500</v>
      </c>
    </row>
    <row r="155" spans="1:21" x14ac:dyDescent="0.25">
      <c r="A155" s="16" t="s">
        <v>227</v>
      </c>
      <c r="B155" s="16" t="s">
        <v>38</v>
      </c>
      <c r="C155" s="16" t="s">
        <v>225</v>
      </c>
      <c r="D155" s="16"/>
      <c r="E155" s="7">
        <v>15</v>
      </c>
      <c r="F155" s="8">
        <v>43131</v>
      </c>
      <c r="G155" s="9">
        <v>306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1">
        <v>194</v>
      </c>
      <c r="O155" s="12">
        <v>0</v>
      </c>
      <c r="P155" s="13">
        <v>0</v>
      </c>
      <c r="Q155" s="12">
        <v>0</v>
      </c>
      <c r="R155" s="10">
        <v>0</v>
      </c>
      <c r="S155" s="10">
        <v>0</v>
      </c>
      <c r="T155" s="11">
        <v>0</v>
      </c>
      <c r="U155" s="5">
        <f>G155+H155+N155-O155-Q155-R155-S155-T155</f>
        <v>500</v>
      </c>
    </row>
    <row r="156" spans="1:21" x14ac:dyDescent="0.25">
      <c r="A156" s="16" t="s">
        <v>497</v>
      </c>
      <c r="B156" s="16" t="s">
        <v>172</v>
      </c>
      <c r="C156" s="16" t="s">
        <v>30</v>
      </c>
      <c r="D156" s="16"/>
      <c r="E156" s="7">
        <v>15</v>
      </c>
      <c r="F156" s="8">
        <v>43131</v>
      </c>
      <c r="G156" s="9">
        <v>840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1">
        <v>160</v>
      </c>
      <c r="O156" s="12">
        <v>0</v>
      </c>
      <c r="P156" s="13">
        <v>0</v>
      </c>
      <c r="Q156" s="12">
        <v>0</v>
      </c>
      <c r="R156" s="10">
        <v>0</v>
      </c>
      <c r="S156" s="10">
        <v>0</v>
      </c>
      <c r="T156" s="11">
        <v>0</v>
      </c>
      <c r="U156" s="5">
        <f>G156+H156+N156-O156-Q156-R156-S156-T156</f>
        <v>1000</v>
      </c>
    </row>
    <row r="157" spans="1:21" x14ac:dyDescent="0.25">
      <c r="A157" s="16" t="s">
        <v>228</v>
      </c>
      <c r="B157" s="16" t="s">
        <v>229</v>
      </c>
      <c r="C157" s="16" t="s">
        <v>230</v>
      </c>
      <c r="D157" s="16"/>
      <c r="E157" s="7">
        <v>15</v>
      </c>
      <c r="F157" s="8">
        <v>43131</v>
      </c>
      <c r="G157" s="9">
        <v>306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1">
        <v>194</v>
      </c>
      <c r="O157" s="12">
        <v>0</v>
      </c>
      <c r="P157" s="13">
        <v>0</v>
      </c>
      <c r="Q157" s="12">
        <v>0</v>
      </c>
      <c r="R157" s="10">
        <v>0</v>
      </c>
      <c r="S157" s="10">
        <v>0</v>
      </c>
      <c r="T157" s="11">
        <v>0</v>
      </c>
      <c r="U157" s="5">
        <f>G157+H157+N157-O157-Q157-R157-S157-T157</f>
        <v>500</v>
      </c>
    </row>
    <row r="158" spans="1:21" x14ac:dyDescent="0.25">
      <c r="A158" s="16" t="s">
        <v>231</v>
      </c>
      <c r="B158" s="16" t="s">
        <v>229</v>
      </c>
      <c r="C158" s="16" t="s">
        <v>230</v>
      </c>
      <c r="D158" s="16"/>
      <c r="E158" s="7">
        <v>15</v>
      </c>
      <c r="F158" s="8">
        <v>43131</v>
      </c>
      <c r="G158" s="9">
        <v>306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1">
        <v>194</v>
      </c>
      <c r="O158" s="12">
        <v>0</v>
      </c>
      <c r="P158" s="13">
        <v>0</v>
      </c>
      <c r="Q158" s="12">
        <v>0</v>
      </c>
      <c r="R158" s="10">
        <v>0</v>
      </c>
      <c r="S158" s="10">
        <v>0</v>
      </c>
      <c r="T158" s="11">
        <v>0</v>
      </c>
      <c r="U158" s="5">
        <f>G158+H158+N158-O158-Q158-R158-S158-T158</f>
        <v>500</v>
      </c>
    </row>
    <row r="159" spans="1:21" x14ac:dyDescent="0.25">
      <c r="A159" s="16" t="s">
        <v>232</v>
      </c>
      <c r="B159" s="16" t="s">
        <v>194</v>
      </c>
      <c r="C159" s="16" t="s">
        <v>38</v>
      </c>
      <c r="D159" s="16"/>
      <c r="E159" s="7">
        <v>15</v>
      </c>
      <c r="F159" s="8">
        <v>43131</v>
      </c>
      <c r="G159" s="9">
        <v>306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1">
        <v>194</v>
      </c>
      <c r="O159" s="12">
        <v>0</v>
      </c>
      <c r="P159" s="13">
        <v>0</v>
      </c>
      <c r="Q159" s="12">
        <v>0</v>
      </c>
      <c r="R159" s="10">
        <v>0</v>
      </c>
      <c r="S159" s="10">
        <v>0</v>
      </c>
      <c r="T159" s="11">
        <v>0</v>
      </c>
      <c r="U159" s="5">
        <f>G159+H159+N159-O159-Q159-R159-S159-T159</f>
        <v>500</v>
      </c>
    </row>
    <row r="160" spans="1:21" x14ac:dyDescent="0.25">
      <c r="A160" s="16" t="s">
        <v>233</v>
      </c>
      <c r="B160" s="16" t="s">
        <v>194</v>
      </c>
      <c r="C160" s="16" t="s">
        <v>38</v>
      </c>
      <c r="D160" s="16"/>
      <c r="E160" s="7">
        <v>15</v>
      </c>
      <c r="F160" s="8">
        <v>43131</v>
      </c>
      <c r="G160" s="9">
        <v>306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1">
        <v>194</v>
      </c>
      <c r="O160" s="12">
        <v>0</v>
      </c>
      <c r="P160" s="13">
        <v>0</v>
      </c>
      <c r="Q160" s="12">
        <v>0</v>
      </c>
      <c r="R160" s="10">
        <v>0</v>
      </c>
      <c r="S160" s="10">
        <v>0</v>
      </c>
      <c r="T160" s="11">
        <v>0</v>
      </c>
      <c r="U160" s="5">
        <f>G160+H160+N160-O160-Q160-R160-S160-T160</f>
        <v>500</v>
      </c>
    </row>
    <row r="161" spans="1:21" x14ac:dyDescent="0.25">
      <c r="A161" s="16" t="s">
        <v>234</v>
      </c>
      <c r="B161" s="16" t="s">
        <v>95</v>
      </c>
      <c r="C161" s="16" t="s">
        <v>40</v>
      </c>
      <c r="D161" s="16"/>
      <c r="E161" s="7">
        <v>15</v>
      </c>
      <c r="F161" s="8">
        <v>43131</v>
      </c>
      <c r="G161" s="9">
        <v>306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1">
        <v>194</v>
      </c>
      <c r="O161" s="12">
        <v>0</v>
      </c>
      <c r="P161" s="13">
        <v>0</v>
      </c>
      <c r="Q161" s="12">
        <v>0</v>
      </c>
      <c r="R161" s="10">
        <v>0</v>
      </c>
      <c r="S161" s="10">
        <v>0</v>
      </c>
      <c r="T161" s="11">
        <v>0</v>
      </c>
      <c r="U161" s="5">
        <f>G161+H161+N161-O161-Q161-R161-S161-T161</f>
        <v>500</v>
      </c>
    </row>
    <row r="162" spans="1:21" x14ac:dyDescent="0.25">
      <c r="A162" s="16" t="s">
        <v>235</v>
      </c>
      <c r="B162" s="16" t="s">
        <v>57</v>
      </c>
      <c r="C162" s="16" t="s">
        <v>157</v>
      </c>
      <c r="D162" s="16"/>
      <c r="E162" s="7">
        <v>15</v>
      </c>
      <c r="F162" s="8">
        <v>43131</v>
      </c>
      <c r="G162" s="9">
        <v>306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1">
        <v>194</v>
      </c>
      <c r="O162" s="12">
        <v>0</v>
      </c>
      <c r="P162" s="13">
        <v>0</v>
      </c>
      <c r="Q162" s="12">
        <v>0</v>
      </c>
      <c r="R162" s="10">
        <v>0</v>
      </c>
      <c r="S162" s="10">
        <v>0</v>
      </c>
      <c r="T162" s="11">
        <v>0</v>
      </c>
      <c r="U162" s="5">
        <f t="shared" ref="U162:U230" si="3">G162+H162+N162-O162-Q162-R162-S162-T162</f>
        <v>500</v>
      </c>
    </row>
    <row r="163" spans="1:21" x14ac:dyDescent="0.25">
      <c r="A163" s="16" t="s">
        <v>93</v>
      </c>
      <c r="B163" s="16" t="s">
        <v>45</v>
      </c>
      <c r="C163" s="16" t="s">
        <v>236</v>
      </c>
      <c r="D163" s="16"/>
      <c r="E163" s="7">
        <v>15</v>
      </c>
      <c r="F163" s="8">
        <v>43131</v>
      </c>
      <c r="G163" s="9">
        <v>359.5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1">
        <v>190.5</v>
      </c>
      <c r="O163" s="12">
        <v>0</v>
      </c>
      <c r="P163" s="13">
        <v>0</v>
      </c>
      <c r="Q163" s="12">
        <v>0</v>
      </c>
      <c r="R163" s="10">
        <v>0</v>
      </c>
      <c r="S163" s="10">
        <v>0</v>
      </c>
      <c r="T163" s="11">
        <v>0</v>
      </c>
      <c r="U163" s="5">
        <f t="shared" si="3"/>
        <v>550</v>
      </c>
    </row>
    <row r="164" spans="1:21" x14ac:dyDescent="0.25">
      <c r="A164" s="16" t="s">
        <v>237</v>
      </c>
      <c r="B164" s="16" t="s">
        <v>194</v>
      </c>
      <c r="C164" s="16" t="s">
        <v>38</v>
      </c>
      <c r="D164" s="16"/>
      <c r="E164" s="7">
        <v>15</v>
      </c>
      <c r="F164" s="8">
        <v>43131</v>
      </c>
      <c r="G164" s="9">
        <v>626.5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1">
        <v>173.5</v>
      </c>
      <c r="O164" s="12">
        <v>0</v>
      </c>
      <c r="P164" s="13">
        <v>0</v>
      </c>
      <c r="Q164" s="12">
        <v>0</v>
      </c>
      <c r="R164" s="10">
        <v>0</v>
      </c>
      <c r="S164" s="10">
        <v>0</v>
      </c>
      <c r="T164" s="11">
        <v>0</v>
      </c>
      <c r="U164" s="5">
        <f t="shared" si="3"/>
        <v>800</v>
      </c>
    </row>
    <row r="165" spans="1:21" x14ac:dyDescent="0.25">
      <c r="A165" s="16" t="s">
        <v>238</v>
      </c>
      <c r="B165" s="16" t="s">
        <v>220</v>
      </c>
      <c r="C165" s="16" t="s">
        <v>221</v>
      </c>
      <c r="D165" s="16"/>
      <c r="E165" s="7">
        <v>15</v>
      </c>
      <c r="F165" s="8">
        <v>43131</v>
      </c>
      <c r="G165" s="9">
        <v>306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1">
        <v>194</v>
      </c>
      <c r="O165" s="12">
        <v>0</v>
      </c>
      <c r="P165" s="13">
        <v>0</v>
      </c>
      <c r="Q165" s="12">
        <v>0</v>
      </c>
      <c r="R165" s="10">
        <v>0</v>
      </c>
      <c r="S165" s="10">
        <v>0</v>
      </c>
      <c r="T165" s="11">
        <v>0</v>
      </c>
      <c r="U165" s="5">
        <f t="shared" si="3"/>
        <v>500</v>
      </c>
    </row>
    <row r="166" spans="1:21" x14ac:dyDescent="0.25">
      <c r="A166" s="16" t="s">
        <v>239</v>
      </c>
      <c r="B166" s="16" t="s">
        <v>186</v>
      </c>
      <c r="C166" s="16" t="s">
        <v>109</v>
      </c>
      <c r="D166" s="16"/>
      <c r="E166" s="7">
        <v>15</v>
      </c>
      <c r="F166" s="8">
        <v>43131</v>
      </c>
      <c r="G166" s="9">
        <v>306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>
        <v>194</v>
      </c>
      <c r="O166" s="12">
        <v>0</v>
      </c>
      <c r="P166" s="13">
        <v>0</v>
      </c>
      <c r="Q166" s="12">
        <v>0</v>
      </c>
      <c r="R166" s="10">
        <v>0</v>
      </c>
      <c r="S166" s="10">
        <v>0</v>
      </c>
      <c r="T166" s="11">
        <v>0</v>
      </c>
      <c r="U166" s="5">
        <f t="shared" si="3"/>
        <v>500</v>
      </c>
    </row>
    <row r="167" spans="1:21" x14ac:dyDescent="0.25">
      <c r="A167" s="16" t="s">
        <v>240</v>
      </c>
      <c r="B167" s="16" t="s">
        <v>30</v>
      </c>
      <c r="C167" s="16" t="s">
        <v>80</v>
      </c>
      <c r="D167" s="16"/>
      <c r="E167" s="7">
        <v>15</v>
      </c>
      <c r="F167" s="8">
        <v>43131</v>
      </c>
      <c r="G167" s="9">
        <v>1107.5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1">
        <v>142.5</v>
      </c>
      <c r="O167" s="12">
        <v>0</v>
      </c>
      <c r="P167" s="13">
        <v>0</v>
      </c>
      <c r="Q167" s="12">
        <v>0</v>
      </c>
      <c r="R167" s="10">
        <v>0</v>
      </c>
      <c r="S167" s="10">
        <v>0</v>
      </c>
      <c r="T167" s="11">
        <v>0</v>
      </c>
      <c r="U167" s="5">
        <f t="shared" si="3"/>
        <v>1250</v>
      </c>
    </row>
    <row r="168" spans="1:21" x14ac:dyDescent="0.25">
      <c r="A168" s="16" t="s">
        <v>189</v>
      </c>
      <c r="B168" s="16" t="s">
        <v>30</v>
      </c>
      <c r="C168" s="16" t="s">
        <v>236</v>
      </c>
      <c r="D168" s="16"/>
      <c r="E168" s="7">
        <v>15</v>
      </c>
      <c r="F168" s="8">
        <v>43131</v>
      </c>
      <c r="G168" s="9">
        <v>306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1">
        <v>194</v>
      </c>
      <c r="O168" s="12">
        <v>0</v>
      </c>
      <c r="P168" s="13">
        <v>0</v>
      </c>
      <c r="Q168" s="12">
        <v>0</v>
      </c>
      <c r="R168" s="10">
        <v>0</v>
      </c>
      <c r="S168" s="10">
        <v>0</v>
      </c>
      <c r="T168" s="11">
        <v>0</v>
      </c>
      <c r="U168" s="5">
        <f t="shared" si="3"/>
        <v>500</v>
      </c>
    </row>
    <row r="169" spans="1:21" x14ac:dyDescent="0.25">
      <c r="A169" s="16" t="s">
        <v>241</v>
      </c>
      <c r="B169" s="16" t="s">
        <v>186</v>
      </c>
      <c r="C169" s="16" t="s">
        <v>109</v>
      </c>
      <c r="D169" s="16"/>
      <c r="E169" s="7">
        <v>15</v>
      </c>
      <c r="F169" s="8">
        <v>43131</v>
      </c>
      <c r="G169" s="9">
        <v>306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1">
        <v>194</v>
      </c>
      <c r="O169" s="12">
        <v>0</v>
      </c>
      <c r="P169" s="13">
        <v>0</v>
      </c>
      <c r="Q169" s="12">
        <v>0</v>
      </c>
      <c r="R169" s="10">
        <v>0</v>
      </c>
      <c r="S169" s="10">
        <v>0</v>
      </c>
      <c r="T169" s="11">
        <v>0</v>
      </c>
      <c r="U169" s="5">
        <f t="shared" si="3"/>
        <v>500</v>
      </c>
    </row>
    <row r="170" spans="1:21" x14ac:dyDescent="0.25">
      <c r="A170" s="16" t="s">
        <v>60</v>
      </c>
      <c r="B170" s="16" t="s">
        <v>59</v>
      </c>
      <c r="C170" s="16" t="s">
        <v>124</v>
      </c>
      <c r="D170" s="16"/>
      <c r="E170" s="7">
        <v>15</v>
      </c>
      <c r="F170" s="8">
        <v>43131</v>
      </c>
      <c r="G170" s="9">
        <v>733.5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1">
        <v>166.5</v>
      </c>
      <c r="O170" s="12">
        <v>0</v>
      </c>
      <c r="P170" s="13">
        <v>0</v>
      </c>
      <c r="Q170" s="12">
        <v>0</v>
      </c>
      <c r="R170" s="10">
        <v>0</v>
      </c>
      <c r="S170" s="10">
        <v>0</v>
      </c>
      <c r="T170" s="11">
        <v>0</v>
      </c>
      <c r="U170" s="5">
        <f t="shared" si="3"/>
        <v>900</v>
      </c>
    </row>
    <row r="171" spans="1:21" x14ac:dyDescent="0.25">
      <c r="A171" s="16" t="s">
        <v>242</v>
      </c>
      <c r="B171" s="16" t="s">
        <v>130</v>
      </c>
      <c r="C171" s="16" t="s">
        <v>57</v>
      </c>
      <c r="D171" s="16"/>
      <c r="E171" s="7">
        <v>15</v>
      </c>
      <c r="F171" s="8">
        <v>43131</v>
      </c>
      <c r="G171" s="9">
        <v>359.5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1">
        <v>190.5</v>
      </c>
      <c r="O171" s="12">
        <v>0</v>
      </c>
      <c r="P171" s="13">
        <v>0</v>
      </c>
      <c r="Q171" s="12">
        <v>0</v>
      </c>
      <c r="R171" s="10">
        <v>0</v>
      </c>
      <c r="S171" s="10">
        <v>0</v>
      </c>
      <c r="T171" s="11">
        <v>0</v>
      </c>
      <c r="U171" s="5">
        <f t="shared" si="3"/>
        <v>550</v>
      </c>
    </row>
    <row r="172" spans="1:21" x14ac:dyDescent="0.25">
      <c r="A172" s="16" t="s">
        <v>243</v>
      </c>
      <c r="B172" s="16" t="s">
        <v>244</v>
      </c>
      <c r="C172" s="16" t="s">
        <v>245</v>
      </c>
      <c r="D172" s="16"/>
      <c r="E172" s="7">
        <v>15</v>
      </c>
      <c r="F172" s="8">
        <v>43131</v>
      </c>
      <c r="G172" s="9">
        <v>520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1">
        <v>180.5</v>
      </c>
      <c r="O172" s="12">
        <v>0</v>
      </c>
      <c r="P172" s="13">
        <v>0</v>
      </c>
      <c r="Q172" s="12">
        <v>0</v>
      </c>
      <c r="R172" s="10">
        <v>0</v>
      </c>
      <c r="S172" s="10">
        <v>0</v>
      </c>
      <c r="T172" s="11">
        <v>0</v>
      </c>
      <c r="U172" s="5">
        <f t="shared" si="3"/>
        <v>700.5</v>
      </c>
    </row>
    <row r="173" spans="1:21" x14ac:dyDescent="0.25">
      <c r="A173" s="16" t="s">
        <v>246</v>
      </c>
      <c r="B173" s="16" t="s">
        <v>43</v>
      </c>
      <c r="C173" s="16" t="s">
        <v>36</v>
      </c>
      <c r="D173" s="16"/>
      <c r="E173" s="7">
        <v>15</v>
      </c>
      <c r="F173" s="8">
        <v>43131</v>
      </c>
      <c r="G173" s="9">
        <v>306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1">
        <v>194</v>
      </c>
      <c r="O173" s="12">
        <v>0</v>
      </c>
      <c r="P173" s="13">
        <v>0</v>
      </c>
      <c r="Q173" s="12">
        <v>0</v>
      </c>
      <c r="R173" s="10">
        <v>0</v>
      </c>
      <c r="S173" s="10">
        <v>0</v>
      </c>
      <c r="T173" s="11">
        <v>0</v>
      </c>
      <c r="U173" s="5">
        <f t="shared" si="3"/>
        <v>500</v>
      </c>
    </row>
    <row r="174" spans="1:21" x14ac:dyDescent="0.25">
      <c r="A174" s="16" t="s">
        <v>247</v>
      </c>
      <c r="B174" s="16" t="s">
        <v>104</v>
      </c>
      <c r="C174" s="16" t="s">
        <v>248</v>
      </c>
      <c r="D174" s="16"/>
      <c r="E174" s="7">
        <v>15</v>
      </c>
      <c r="F174" s="8">
        <v>43131</v>
      </c>
      <c r="G174" s="9">
        <v>306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1">
        <v>194</v>
      </c>
      <c r="O174" s="12">
        <v>0</v>
      </c>
      <c r="P174" s="13">
        <v>0</v>
      </c>
      <c r="Q174" s="12">
        <v>0</v>
      </c>
      <c r="R174" s="10">
        <v>0</v>
      </c>
      <c r="S174" s="10">
        <v>0</v>
      </c>
      <c r="T174" s="11">
        <v>0</v>
      </c>
      <c r="U174" s="5">
        <f t="shared" si="3"/>
        <v>500</v>
      </c>
    </row>
    <row r="175" spans="1:21" x14ac:dyDescent="0.25">
      <c r="A175" s="16" t="s">
        <v>249</v>
      </c>
      <c r="B175" s="16" t="s">
        <v>38</v>
      </c>
      <c r="C175" s="16" t="s">
        <v>96</v>
      </c>
      <c r="D175" s="16"/>
      <c r="E175" s="7">
        <v>15</v>
      </c>
      <c r="F175" s="8">
        <v>43131</v>
      </c>
      <c r="G175" s="9">
        <v>306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1">
        <v>194</v>
      </c>
      <c r="O175" s="12">
        <v>0</v>
      </c>
      <c r="P175" s="13">
        <v>0</v>
      </c>
      <c r="Q175" s="12">
        <v>0</v>
      </c>
      <c r="R175" s="10">
        <v>0</v>
      </c>
      <c r="S175" s="10">
        <v>0</v>
      </c>
      <c r="T175" s="11">
        <v>0</v>
      </c>
      <c r="U175" s="5">
        <f t="shared" si="3"/>
        <v>500</v>
      </c>
    </row>
    <row r="176" spans="1:21" x14ac:dyDescent="0.25">
      <c r="A176" s="16" t="s">
        <v>250</v>
      </c>
      <c r="B176" s="16" t="s">
        <v>195</v>
      </c>
      <c r="C176" s="16" t="s">
        <v>109</v>
      </c>
      <c r="D176" s="16"/>
      <c r="E176" s="7">
        <v>15</v>
      </c>
      <c r="F176" s="8">
        <v>43131</v>
      </c>
      <c r="G176" s="9">
        <v>626.5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1">
        <v>173.5</v>
      </c>
      <c r="O176" s="12">
        <v>0</v>
      </c>
      <c r="P176" s="13">
        <v>0</v>
      </c>
      <c r="Q176" s="12">
        <v>0</v>
      </c>
      <c r="R176" s="10">
        <v>0</v>
      </c>
      <c r="S176" s="10">
        <v>0</v>
      </c>
      <c r="T176" s="11">
        <v>0</v>
      </c>
      <c r="U176" s="5">
        <f t="shared" si="3"/>
        <v>800</v>
      </c>
    </row>
    <row r="177" spans="1:21" x14ac:dyDescent="0.25">
      <c r="A177" s="16" t="s">
        <v>251</v>
      </c>
      <c r="B177" s="16" t="s">
        <v>45</v>
      </c>
      <c r="C177" s="16" t="s">
        <v>222</v>
      </c>
      <c r="D177" s="16"/>
      <c r="E177" s="7">
        <v>15</v>
      </c>
      <c r="F177" s="8">
        <v>43131</v>
      </c>
      <c r="G177" s="9">
        <v>306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1">
        <v>194</v>
      </c>
      <c r="O177" s="12">
        <v>0</v>
      </c>
      <c r="P177" s="13">
        <v>0</v>
      </c>
      <c r="Q177" s="12">
        <v>0</v>
      </c>
      <c r="R177" s="10">
        <v>0</v>
      </c>
      <c r="S177" s="10">
        <v>0</v>
      </c>
      <c r="T177" s="11">
        <v>0</v>
      </c>
      <c r="U177" s="5">
        <f t="shared" si="3"/>
        <v>500</v>
      </c>
    </row>
    <row r="178" spans="1:21" x14ac:dyDescent="0.25">
      <c r="A178" s="16" t="s">
        <v>252</v>
      </c>
      <c r="B178" s="16" t="s">
        <v>81</v>
      </c>
      <c r="C178" s="16" t="s">
        <v>253</v>
      </c>
      <c r="D178" s="16"/>
      <c r="E178" s="7">
        <v>15</v>
      </c>
      <c r="F178" s="8">
        <v>43131</v>
      </c>
      <c r="G178" s="9">
        <v>306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1">
        <v>194</v>
      </c>
      <c r="O178" s="12">
        <v>0</v>
      </c>
      <c r="P178" s="13">
        <v>0</v>
      </c>
      <c r="Q178" s="12">
        <v>0</v>
      </c>
      <c r="R178" s="10">
        <v>0</v>
      </c>
      <c r="S178" s="10">
        <v>0</v>
      </c>
      <c r="T178" s="11">
        <v>0</v>
      </c>
      <c r="U178" s="5">
        <f t="shared" si="3"/>
        <v>500</v>
      </c>
    </row>
    <row r="179" spans="1:21" x14ac:dyDescent="0.25">
      <c r="A179" s="16" t="s">
        <v>120</v>
      </c>
      <c r="B179" s="16" t="s">
        <v>36</v>
      </c>
      <c r="C179" s="16" t="s">
        <v>43</v>
      </c>
      <c r="D179" s="16"/>
      <c r="E179" s="7">
        <v>15</v>
      </c>
      <c r="F179" s="8">
        <v>43131</v>
      </c>
      <c r="G179" s="9">
        <v>840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1">
        <v>160</v>
      </c>
      <c r="O179" s="12">
        <v>0</v>
      </c>
      <c r="P179" s="13">
        <v>0</v>
      </c>
      <c r="Q179" s="12">
        <v>0</v>
      </c>
      <c r="R179" s="10">
        <v>0</v>
      </c>
      <c r="S179" s="10">
        <v>0</v>
      </c>
      <c r="T179" s="11">
        <v>0</v>
      </c>
      <c r="U179" s="5">
        <f t="shared" si="3"/>
        <v>1000</v>
      </c>
    </row>
    <row r="180" spans="1:21" x14ac:dyDescent="0.25">
      <c r="A180" s="16" t="s">
        <v>254</v>
      </c>
      <c r="B180" s="16" t="s">
        <v>255</v>
      </c>
      <c r="C180" s="16" t="s">
        <v>140</v>
      </c>
      <c r="D180" s="16"/>
      <c r="E180" s="7">
        <v>15</v>
      </c>
      <c r="F180" s="8">
        <v>43131</v>
      </c>
      <c r="G180" s="9">
        <v>306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1">
        <v>194</v>
      </c>
      <c r="O180" s="12">
        <v>0</v>
      </c>
      <c r="P180" s="13">
        <v>0</v>
      </c>
      <c r="Q180" s="12">
        <v>0</v>
      </c>
      <c r="R180" s="10">
        <v>0</v>
      </c>
      <c r="S180" s="10">
        <v>0</v>
      </c>
      <c r="T180" s="11">
        <v>0</v>
      </c>
      <c r="U180" s="5">
        <f t="shared" si="3"/>
        <v>500</v>
      </c>
    </row>
    <row r="181" spans="1:21" x14ac:dyDescent="0.25">
      <c r="A181" s="16" t="s">
        <v>256</v>
      </c>
      <c r="B181" s="16" t="s">
        <v>29</v>
      </c>
      <c r="C181" s="16" t="s">
        <v>109</v>
      </c>
      <c r="D181" s="16"/>
      <c r="E181" s="7">
        <v>15</v>
      </c>
      <c r="F181" s="8">
        <v>43131</v>
      </c>
      <c r="G181" s="9">
        <v>359.5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1">
        <v>190.5</v>
      </c>
      <c r="O181" s="12">
        <v>0</v>
      </c>
      <c r="P181" s="13">
        <v>0</v>
      </c>
      <c r="Q181" s="12">
        <v>0</v>
      </c>
      <c r="R181" s="10">
        <v>0</v>
      </c>
      <c r="S181" s="10">
        <v>0</v>
      </c>
      <c r="T181" s="11">
        <v>0</v>
      </c>
      <c r="U181" s="5">
        <f t="shared" si="3"/>
        <v>550</v>
      </c>
    </row>
    <row r="182" spans="1:21" x14ac:dyDescent="0.25">
      <c r="A182" s="16" t="s">
        <v>257</v>
      </c>
      <c r="B182" s="16" t="s">
        <v>258</v>
      </c>
      <c r="C182" s="16" t="s">
        <v>122</v>
      </c>
      <c r="D182" s="16"/>
      <c r="E182" s="7">
        <v>15</v>
      </c>
      <c r="F182" s="8">
        <v>43131</v>
      </c>
      <c r="G182" s="9">
        <v>306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1">
        <v>194</v>
      </c>
      <c r="O182" s="12">
        <v>0</v>
      </c>
      <c r="P182" s="13">
        <v>0</v>
      </c>
      <c r="Q182" s="12">
        <v>0</v>
      </c>
      <c r="R182" s="10">
        <v>0</v>
      </c>
      <c r="S182" s="10">
        <v>0</v>
      </c>
      <c r="T182" s="11">
        <v>0</v>
      </c>
      <c r="U182" s="5">
        <f t="shared" si="3"/>
        <v>500</v>
      </c>
    </row>
    <row r="183" spans="1:21" x14ac:dyDescent="0.25">
      <c r="A183" s="16" t="s">
        <v>259</v>
      </c>
      <c r="B183" s="16" t="s">
        <v>260</v>
      </c>
      <c r="C183" s="16" t="s">
        <v>197</v>
      </c>
      <c r="D183" s="16"/>
      <c r="E183" s="7">
        <v>15</v>
      </c>
      <c r="F183" s="8">
        <v>43131</v>
      </c>
      <c r="G183" s="9">
        <v>413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1">
        <v>187</v>
      </c>
      <c r="O183" s="12">
        <v>0</v>
      </c>
      <c r="P183" s="13">
        <v>0</v>
      </c>
      <c r="Q183" s="12">
        <v>0</v>
      </c>
      <c r="R183" s="10">
        <v>0</v>
      </c>
      <c r="S183" s="10">
        <v>0</v>
      </c>
      <c r="T183" s="11">
        <v>0</v>
      </c>
      <c r="U183" s="5">
        <f t="shared" si="3"/>
        <v>600</v>
      </c>
    </row>
    <row r="184" spans="1:21" x14ac:dyDescent="0.25">
      <c r="A184" s="16" t="s">
        <v>218</v>
      </c>
      <c r="B184" s="16" t="s">
        <v>104</v>
      </c>
      <c r="C184" s="16" t="s">
        <v>43</v>
      </c>
      <c r="D184" s="16"/>
      <c r="E184" s="7">
        <v>15</v>
      </c>
      <c r="F184" s="8">
        <v>43131</v>
      </c>
      <c r="G184" s="9">
        <v>359.5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1">
        <v>190.5</v>
      </c>
      <c r="O184" s="12">
        <v>0</v>
      </c>
      <c r="P184" s="13">
        <v>0</v>
      </c>
      <c r="Q184" s="12">
        <v>0</v>
      </c>
      <c r="R184" s="10">
        <v>0</v>
      </c>
      <c r="S184" s="10">
        <v>0</v>
      </c>
      <c r="T184" s="11">
        <v>0</v>
      </c>
      <c r="U184" s="5">
        <f t="shared" si="3"/>
        <v>550</v>
      </c>
    </row>
    <row r="185" spans="1:21" x14ac:dyDescent="0.25">
      <c r="A185" s="16" t="s">
        <v>114</v>
      </c>
      <c r="B185" s="16" t="s">
        <v>92</v>
      </c>
      <c r="C185" s="16" t="s">
        <v>261</v>
      </c>
      <c r="D185" s="16"/>
      <c r="E185" s="7">
        <v>15</v>
      </c>
      <c r="F185" s="8">
        <v>43131</v>
      </c>
      <c r="G185" s="9">
        <v>466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1">
        <v>184</v>
      </c>
      <c r="O185" s="12">
        <v>0</v>
      </c>
      <c r="P185" s="13">
        <v>0</v>
      </c>
      <c r="Q185" s="12">
        <v>0</v>
      </c>
      <c r="R185" s="10">
        <v>0</v>
      </c>
      <c r="S185" s="10">
        <v>0</v>
      </c>
      <c r="T185" s="11">
        <v>0</v>
      </c>
      <c r="U185" s="5">
        <f t="shared" si="3"/>
        <v>650</v>
      </c>
    </row>
    <row r="186" spans="1:21" x14ac:dyDescent="0.25">
      <c r="A186" s="16" t="s">
        <v>262</v>
      </c>
      <c r="B186" s="16" t="s">
        <v>263</v>
      </c>
      <c r="C186" s="16" t="s">
        <v>95</v>
      </c>
      <c r="D186" s="16"/>
      <c r="E186" s="7">
        <v>15</v>
      </c>
      <c r="F186" s="8">
        <v>43131</v>
      </c>
      <c r="G186" s="9">
        <v>626.5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1">
        <v>173.5</v>
      </c>
      <c r="O186" s="12">
        <v>0</v>
      </c>
      <c r="P186" s="13">
        <v>0</v>
      </c>
      <c r="Q186" s="12">
        <v>0</v>
      </c>
      <c r="R186" s="10">
        <v>0</v>
      </c>
      <c r="S186" s="10">
        <v>0</v>
      </c>
      <c r="T186" s="11">
        <v>0</v>
      </c>
      <c r="U186" s="5">
        <f t="shared" si="3"/>
        <v>800</v>
      </c>
    </row>
    <row r="187" spans="1:21" x14ac:dyDescent="0.25">
      <c r="A187" s="16" t="s">
        <v>264</v>
      </c>
      <c r="B187" s="16" t="s">
        <v>180</v>
      </c>
      <c r="C187" s="16" t="s">
        <v>260</v>
      </c>
      <c r="D187" s="16"/>
      <c r="E187" s="7">
        <v>15</v>
      </c>
      <c r="F187" s="8">
        <v>43131</v>
      </c>
      <c r="G187" s="9">
        <v>359.5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1">
        <v>190.5</v>
      </c>
      <c r="O187" s="12">
        <v>0</v>
      </c>
      <c r="P187" s="13">
        <v>0</v>
      </c>
      <c r="Q187" s="12">
        <v>0</v>
      </c>
      <c r="R187" s="10">
        <v>0</v>
      </c>
      <c r="S187" s="10">
        <v>0</v>
      </c>
      <c r="T187" s="11">
        <v>0</v>
      </c>
      <c r="U187" s="5">
        <f t="shared" si="3"/>
        <v>550</v>
      </c>
    </row>
    <row r="188" spans="1:21" x14ac:dyDescent="0.25">
      <c r="A188" s="16" t="s">
        <v>142</v>
      </c>
      <c r="B188" s="16" t="s">
        <v>45</v>
      </c>
      <c r="C188" s="16" t="s">
        <v>236</v>
      </c>
      <c r="D188" s="16"/>
      <c r="E188" s="7">
        <v>15</v>
      </c>
      <c r="F188" s="8">
        <v>43131</v>
      </c>
      <c r="G188" s="9">
        <v>306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1">
        <v>194</v>
      </c>
      <c r="O188" s="12">
        <v>0</v>
      </c>
      <c r="P188" s="13">
        <v>0</v>
      </c>
      <c r="Q188" s="12">
        <v>0</v>
      </c>
      <c r="R188" s="10">
        <v>0</v>
      </c>
      <c r="S188" s="10">
        <v>0</v>
      </c>
      <c r="T188" s="11">
        <v>0</v>
      </c>
      <c r="U188" s="5">
        <f t="shared" si="3"/>
        <v>500</v>
      </c>
    </row>
    <row r="189" spans="1:21" x14ac:dyDescent="0.25">
      <c r="A189" s="16" t="s">
        <v>67</v>
      </c>
      <c r="B189" s="16" t="s">
        <v>29</v>
      </c>
      <c r="C189" s="16" t="s">
        <v>30</v>
      </c>
      <c r="D189" s="16"/>
      <c r="E189" s="7">
        <v>15</v>
      </c>
      <c r="F189" s="8">
        <v>43131</v>
      </c>
      <c r="G189" s="9">
        <v>306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1">
        <v>194</v>
      </c>
      <c r="O189" s="12">
        <v>0</v>
      </c>
      <c r="P189" s="13">
        <v>0</v>
      </c>
      <c r="Q189" s="12">
        <v>0</v>
      </c>
      <c r="R189" s="10">
        <v>0</v>
      </c>
      <c r="S189" s="10">
        <v>0</v>
      </c>
      <c r="T189" s="11">
        <v>0</v>
      </c>
      <c r="U189" s="5">
        <f t="shared" si="3"/>
        <v>500</v>
      </c>
    </row>
    <row r="190" spans="1:21" x14ac:dyDescent="0.25">
      <c r="A190" s="16" t="s">
        <v>265</v>
      </c>
      <c r="B190" s="16" t="s">
        <v>214</v>
      </c>
      <c r="C190" s="16" t="s">
        <v>39</v>
      </c>
      <c r="D190" s="16"/>
      <c r="E190" s="7">
        <v>15</v>
      </c>
      <c r="F190" s="8">
        <v>43131</v>
      </c>
      <c r="G190" s="9">
        <v>306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1">
        <v>194</v>
      </c>
      <c r="O190" s="12">
        <v>0</v>
      </c>
      <c r="P190" s="13">
        <v>0</v>
      </c>
      <c r="Q190" s="12">
        <v>0</v>
      </c>
      <c r="R190" s="10">
        <v>0</v>
      </c>
      <c r="S190" s="10">
        <v>0</v>
      </c>
      <c r="T190" s="11">
        <v>0</v>
      </c>
      <c r="U190" s="5">
        <f t="shared" si="3"/>
        <v>500</v>
      </c>
    </row>
    <row r="191" spans="1:21" x14ac:dyDescent="0.25">
      <c r="A191" s="16" t="s">
        <v>266</v>
      </c>
      <c r="B191" s="16" t="s">
        <v>52</v>
      </c>
      <c r="C191" s="16" t="s">
        <v>267</v>
      </c>
      <c r="D191" s="16"/>
      <c r="E191" s="7">
        <v>15</v>
      </c>
      <c r="F191" s="8">
        <v>43131</v>
      </c>
      <c r="G191" s="9">
        <v>359.5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1">
        <v>190.5</v>
      </c>
      <c r="O191" s="12">
        <v>0</v>
      </c>
      <c r="P191" s="13">
        <v>0</v>
      </c>
      <c r="Q191" s="12">
        <v>0</v>
      </c>
      <c r="R191" s="10">
        <v>0</v>
      </c>
      <c r="S191" s="10">
        <v>0</v>
      </c>
      <c r="T191" s="11">
        <v>0</v>
      </c>
      <c r="U191" s="5">
        <f t="shared" si="3"/>
        <v>550</v>
      </c>
    </row>
    <row r="192" spans="1:21" x14ac:dyDescent="0.25">
      <c r="A192" s="16" t="s">
        <v>268</v>
      </c>
      <c r="B192" s="16" t="s">
        <v>32</v>
      </c>
      <c r="C192" s="16" t="s">
        <v>80</v>
      </c>
      <c r="D192" s="16"/>
      <c r="E192" s="7">
        <v>15</v>
      </c>
      <c r="F192" s="8">
        <v>43131</v>
      </c>
      <c r="G192" s="9">
        <v>306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1">
        <v>194</v>
      </c>
      <c r="O192" s="12">
        <v>0</v>
      </c>
      <c r="P192" s="13">
        <v>0</v>
      </c>
      <c r="Q192" s="12">
        <v>0</v>
      </c>
      <c r="R192" s="10">
        <v>0</v>
      </c>
      <c r="S192" s="10">
        <v>0</v>
      </c>
      <c r="T192" s="11">
        <v>0</v>
      </c>
      <c r="U192" s="5">
        <f t="shared" si="3"/>
        <v>500</v>
      </c>
    </row>
    <row r="193" spans="1:21" x14ac:dyDescent="0.25">
      <c r="A193" s="16" t="s">
        <v>269</v>
      </c>
      <c r="B193" s="16" t="s">
        <v>80</v>
      </c>
      <c r="C193" s="16" t="s">
        <v>45</v>
      </c>
      <c r="D193" s="16"/>
      <c r="E193" s="7">
        <v>15</v>
      </c>
      <c r="F193" s="8">
        <v>43131</v>
      </c>
      <c r="G193" s="9">
        <v>306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1">
        <v>194</v>
      </c>
      <c r="O193" s="12">
        <v>0</v>
      </c>
      <c r="P193" s="13">
        <v>0</v>
      </c>
      <c r="Q193" s="12">
        <v>0</v>
      </c>
      <c r="R193" s="10">
        <v>0</v>
      </c>
      <c r="S193" s="10">
        <v>0</v>
      </c>
      <c r="T193" s="11">
        <v>0</v>
      </c>
      <c r="U193" s="5">
        <f t="shared" si="3"/>
        <v>500</v>
      </c>
    </row>
    <row r="194" spans="1:21" x14ac:dyDescent="0.25">
      <c r="A194" s="16" t="s">
        <v>270</v>
      </c>
      <c r="B194" s="16" t="s">
        <v>52</v>
      </c>
      <c r="C194" s="16" t="s">
        <v>267</v>
      </c>
      <c r="D194" s="16"/>
      <c r="E194" s="7">
        <v>15</v>
      </c>
      <c r="F194" s="8">
        <v>43131</v>
      </c>
      <c r="G194" s="9">
        <v>306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1">
        <v>194</v>
      </c>
      <c r="O194" s="12">
        <v>0</v>
      </c>
      <c r="P194" s="13">
        <v>0</v>
      </c>
      <c r="Q194" s="12">
        <v>0</v>
      </c>
      <c r="R194" s="10">
        <v>0</v>
      </c>
      <c r="S194" s="10">
        <v>0</v>
      </c>
      <c r="T194" s="11">
        <v>0</v>
      </c>
      <c r="U194" s="5">
        <f t="shared" si="3"/>
        <v>500</v>
      </c>
    </row>
    <row r="195" spans="1:21" x14ac:dyDescent="0.25">
      <c r="A195" s="16" t="s">
        <v>271</v>
      </c>
      <c r="B195" s="16" t="s">
        <v>272</v>
      </c>
      <c r="C195" s="16" t="s">
        <v>273</v>
      </c>
      <c r="D195" s="16"/>
      <c r="E195" s="7">
        <v>15</v>
      </c>
      <c r="F195" s="8">
        <v>43131</v>
      </c>
      <c r="G195" s="9">
        <v>306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1">
        <v>194</v>
      </c>
      <c r="O195" s="12">
        <v>0</v>
      </c>
      <c r="P195" s="13">
        <v>0</v>
      </c>
      <c r="Q195" s="12">
        <v>0</v>
      </c>
      <c r="R195" s="10">
        <v>0</v>
      </c>
      <c r="S195" s="10">
        <v>0</v>
      </c>
      <c r="T195" s="11">
        <v>0</v>
      </c>
      <c r="U195" s="5">
        <f t="shared" si="3"/>
        <v>500</v>
      </c>
    </row>
    <row r="196" spans="1:21" x14ac:dyDescent="0.25">
      <c r="A196" s="16" t="s">
        <v>196</v>
      </c>
      <c r="B196" s="16" t="s">
        <v>275</v>
      </c>
      <c r="C196" s="16" t="s">
        <v>99</v>
      </c>
      <c r="D196" s="16"/>
      <c r="E196" s="7">
        <v>15</v>
      </c>
      <c r="F196" s="8">
        <v>43131</v>
      </c>
      <c r="G196" s="9">
        <v>306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1">
        <v>194</v>
      </c>
      <c r="O196" s="12">
        <v>0</v>
      </c>
      <c r="P196" s="13">
        <v>0</v>
      </c>
      <c r="Q196" s="12">
        <v>0</v>
      </c>
      <c r="R196" s="10">
        <v>0</v>
      </c>
      <c r="S196" s="10">
        <v>0</v>
      </c>
      <c r="T196" s="11">
        <v>0</v>
      </c>
      <c r="U196" s="5">
        <f t="shared" si="3"/>
        <v>500</v>
      </c>
    </row>
    <row r="197" spans="1:21" x14ac:dyDescent="0.25">
      <c r="A197" s="16" t="s">
        <v>276</v>
      </c>
      <c r="B197" s="16" t="s">
        <v>84</v>
      </c>
      <c r="C197" s="16" t="s">
        <v>194</v>
      </c>
      <c r="D197" s="16"/>
      <c r="E197" s="7">
        <v>15</v>
      </c>
      <c r="F197" s="8">
        <v>43131</v>
      </c>
      <c r="G197" s="9">
        <v>306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1">
        <v>194</v>
      </c>
      <c r="O197" s="12">
        <v>0</v>
      </c>
      <c r="P197" s="13">
        <v>0</v>
      </c>
      <c r="Q197" s="12">
        <v>0</v>
      </c>
      <c r="R197" s="10">
        <v>0</v>
      </c>
      <c r="S197" s="10">
        <v>0</v>
      </c>
      <c r="T197" s="11">
        <v>0</v>
      </c>
      <c r="U197" s="5">
        <f t="shared" si="3"/>
        <v>500</v>
      </c>
    </row>
    <row r="198" spans="1:21" x14ac:dyDescent="0.25">
      <c r="A198" s="16" t="s">
        <v>26</v>
      </c>
      <c r="B198" s="16" t="s">
        <v>277</v>
      </c>
      <c r="C198" s="16" t="s">
        <v>117</v>
      </c>
      <c r="D198" s="16"/>
      <c r="E198" s="7">
        <v>15</v>
      </c>
      <c r="F198" s="8">
        <v>43131</v>
      </c>
      <c r="G198" s="9">
        <v>306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1">
        <v>194</v>
      </c>
      <c r="O198" s="12">
        <v>0</v>
      </c>
      <c r="P198" s="13">
        <v>0</v>
      </c>
      <c r="Q198" s="12">
        <v>0</v>
      </c>
      <c r="R198" s="10">
        <v>0</v>
      </c>
      <c r="S198" s="10">
        <v>0</v>
      </c>
      <c r="T198" s="11">
        <v>0</v>
      </c>
      <c r="U198" s="5">
        <f t="shared" si="3"/>
        <v>500</v>
      </c>
    </row>
    <row r="199" spans="1:21" x14ac:dyDescent="0.25">
      <c r="A199" s="16" t="s">
        <v>278</v>
      </c>
      <c r="B199" s="16" t="s">
        <v>30</v>
      </c>
      <c r="C199" s="16" t="s">
        <v>124</v>
      </c>
      <c r="D199" s="16"/>
      <c r="E199" s="7">
        <v>15</v>
      </c>
      <c r="F199" s="8">
        <v>43131</v>
      </c>
      <c r="G199" s="9">
        <v>520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1">
        <v>180.5</v>
      </c>
      <c r="O199" s="12">
        <v>0</v>
      </c>
      <c r="P199" s="13">
        <v>0</v>
      </c>
      <c r="Q199" s="12">
        <v>0</v>
      </c>
      <c r="R199" s="10">
        <v>0</v>
      </c>
      <c r="S199" s="10">
        <v>0</v>
      </c>
      <c r="T199" s="11">
        <v>0</v>
      </c>
      <c r="U199" s="5">
        <f t="shared" si="3"/>
        <v>700.5</v>
      </c>
    </row>
    <row r="200" spans="1:21" x14ac:dyDescent="0.25">
      <c r="A200" s="16" t="s">
        <v>264</v>
      </c>
      <c r="B200" s="16" t="s">
        <v>279</v>
      </c>
      <c r="C200" s="16" t="s">
        <v>280</v>
      </c>
      <c r="D200" s="16"/>
      <c r="E200" s="7">
        <v>15</v>
      </c>
      <c r="F200" s="8">
        <v>43131</v>
      </c>
      <c r="G200" s="9">
        <v>840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1">
        <v>160</v>
      </c>
      <c r="O200" s="12">
        <v>0</v>
      </c>
      <c r="P200" s="13">
        <v>0</v>
      </c>
      <c r="Q200" s="12">
        <v>0</v>
      </c>
      <c r="R200" s="10">
        <v>0</v>
      </c>
      <c r="S200" s="10">
        <v>0</v>
      </c>
      <c r="T200" s="11">
        <v>0</v>
      </c>
      <c r="U200" s="5">
        <f t="shared" si="3"/>
        <v>1000</v>
      </c>
    </row>
    <row r="201" spans="1:21" x14ac:dyDescent="0.25">
      <c r="A201" s="16" t="s">
        <v>142</v>
      </c>
      <c r="B201" s="16" t="s">
        <v>281</v>
      </c>
      <c r="C201" s="16" t="s">
        <v>282</v>
      </c>
      <c r="D201" s="16"/>
      <c r="E201" s="7">
        <v>15</v>
      </c>
      <c r="F201" s="8">
        <v>43131</v>
      </c>
      <c r="G201" s="9">
        <v>733.5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1">
        <v>166.5</v>
      </c>
      <c r="O201" s="12">
        <v>0</v>
      </c>
      <c r="P201" s="13">
        <v>0</v>
      </c>
      <c r="Q201" s="12">
        <v>0</v>
      </c>
      <c r="R201" s="10">
        <v>0</v>
      </c>
      <c r="S201" s="10">
        <v>0</v>
      </c>
      <c r="T201" s="11">
        <v>0</v>
      </c>
      <c r="U201" s="5">
        <f t="shared" si="3"/>
        <v>900</v>
      </c>
    </row>
    <row r="202" spans="1:21" x14ac:dyDescent="0.25">
      <c r="A202" s="16" t="s">
        <v>283</v>
      </c>
      <c r="B202" s="16" t="s">
        <v>45</v>
      </c>
      <c r="C202" s="16" t="s">
        <v>159</v>
      </c>
      <c r="D202" s="16"/>
      <c r="E202" s="7">
        <v>15</v>
      </c>
      <c r="F202" s="8">
        <v>43131</v>
      </c>
      <c r="G202" s="9">
        <v>306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1">
        <v>194</v>
      </c>
      <c r="O202" s="12">
        <v>0</v>
      </c>
      <c r="P202" s="13">
        <v>0</v>
      </c>
      <c r="Q202" s="12">
        <v>0</v>
      </c>
      <c r="R202" s="10">
        <v>0</v>
      </c>
      <c r="S202" s="10">
        <v>0</v>
      </c>
      <c r="T202" s="11">
        <v>0</v>
      </c>
      <c r="U202" s="5">
        <f t="shared" si="3"/>
        <v>500</v>
      </c>
    </row>
    <row r="203" spans="1:21" x14ac:dyDescent="0.25">
      <c r="A203" s="16" t="s">
        <v>503</v>
      </c>
      <c r="B203" s="16" t="s">
        <v>504</v>
      </c>
      <c r="C203" s="16" t="s">
        <v>40</v>
      </c>
      <c r="D203" s="16"/>
      <c r="E203" s="7">
        <v>15</v>
      </c>
      <c r="F203" s="8">
        <v>43131</v>
      </c>
      <c r="G203" s="9">
        <v>1481.5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1">
        <v>118.5</v>
      </c>
      <c r="O203" s="12">
        <v>0</v>
      </c>
      <c r="P203" s="13">
        <v>0</v>
      </c>
      <c r="Q203" s="12">
        <v>0</v>
      </c>
      <c r="R203" s="10">
        <v>0</v>
      </c>
      <c r="S203" s="10">
        <v>0</v>
      </c>
      <c r="T203" s="11">
        <v>0</v>
      </c>
      <c r="U203" s="5">
        <f t="shared" si="3"/>
        <v>1600</v>
      </c>
    </row>
    <row r="204" spans="1:21" x14ac:dyDescent="0.25">
      <c r="A204" s="16" t="s">
        <v>287</v>
      </c>
      <c r="B204" s="16" t="s">
        <v>39</v>
      </c>
      <c r="C204" s="16" t="s">
        <v>33</v>
      </c>
      <c r="D204" s="16"/>
      <c r="E204" s="7">
        <v>15</v>
      </c>
      <c r="F204" s="8">
        <v>43131</v>
      </c>
      <c r="G204" s="9">
        <v>733.5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1">
        <v>166.5</v>
      </c>
      <c r="O204" s="12">
        <v>0</v>
      </c>
      <c r="P204" s="13">
        <v>0</v>
      </c>
      <c r="Q204" s="12">
        <v>0</v>
      </c>
      <c r="R204" s="10">
        <v>0</v>
      </c>
      <c r="S204" s="10">
        <v>0</v>
      </c>
      <c r="T204" s="11">
        <v>0</v>
      </c>
      <c r="U204" s="5">
        <f t="shared" si="3"/>
        <v>900</v>
      </c>
    </row>
    <row r="205" spans="1:21" x14ac:dyDescent="0.25">
      <c r="A205" s="16" t="s">
        <v>288</v>
      </c>
      <c r="B205" s="16" t="s">
        <v>140</v>
      </c>
      <c r="C205" s="16" t="s">
        <v>99</v>
      </c>
      <c r="D205" s="16"/>
      <c r="E205" s="7">
        <v>15</v>
      </c>
      <c r="F205" s="8">
        <v>43131</v>
      </c>
      <c r="G205" s="9">
        <v>306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1">
        <v>194</v>
      </c>
      <c r="O205" s="12">
        <v>0</v>
      </c>
      <c r="P205" s="13">
        <v>0</v>
      </c>
      <c r="Q205" s="12">
        <v>0</v>
      </c>
      <c r="R205" s="10">
        <v>0</v>
      </c>
      <c r="S205" s="10">
        <v>0</v>
      </c>
      <c r="T205" s="11">
        <v>0</v>
      </c>
      <c r="U205" s="5">
        <f t="shared" si="3"/>
        <v>500</v>
      </c>
    </row>
    <row r="206" spans="1:21" x14ac:dyDescent="0.25">
      <c r="A206" s="16" t="s">
        <v>202</v>
      </c>
      <c r="B206" s="16" t="s">
        <v>180</v>
      </c>
      <c r="C206" s="16" t="s">
        <v>289</v>
      </c>
      <c r="D206" s="16"/>
      <c r="E206" s="7">
        <v>15</v>
      </c>
      <c r="F206" s="8">
        <v>43131</v>
      </c>
      <c r="G206" s="9">
        <v>520</v>
      </c>
      <c r="H206" s="10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1">
        <v>180.5</v>
      </c>
      <c r="O206" s="12">
        <v>0</v>
      </c>
      <c r="P206" s="13">
        <v>0</v>
      </c>
      <c r="Q206" s="12">
        <v>0</v>
      </c>
      <c r="R206" s="12">
        <v>0</v>
      </c>
      <c r="S206" s="10">
        <v>0</v>
      </c>
      <c r="T206" s="11">
        <v>0</v>
      </c>
      <c r="U206" s="5">
        <f t="shared" si="3"/>
        <v>700.5</v>
      </c>
    </row>
    <row r="207" spans="1:21" x14ac:dyDescent="0.25">
      <c r="A207" s="16" t="s">
        <v>290</v>
      </c>
      <c r="B207" s="16" t="s">
        <v>291</v>
      </c>
      <c r="C207" s="16" t="s">
        <v>38</v>
      </c>
      <c r="D207" s="16"/>
      <c r="E207" s="7">
        <v>15</v>
      </c>
      <c r="F207" s="8">
        <v>43131</v>
      </c>
      <c r="G207" s="9">
        <v>306</v>
      </c>
      <c r="H207" s="10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1">
        <v>194</v>
      </c>
      <c r="O207" s="12">
        <v>0</v>
      </c>
      <c r="P207" s="13">
        <v>0</v>
      </c>
      <c r="Q207" s="12">
        <v>0</v>
      </c>
      <c r="R207" s="12">
        <v>0</v>
      </c>
      <c r="S207" s="10">
        <v>0</v>
      </c>
      <c r="T207" s="11">
        <v>0</v>
      </c>
      <c r="U207" s="5">
        <f t="shared" si="3"/>
        <v>500</v>
      </c>
    </row>
    <row r="208" spans="1:21" x14ac:dyDescent="0.25">
      <c r="A208" s="16" t="s">
        <v>292</v>
      </c>
      <c r="B208" s="16" t="s">
        <v>293</v>
      </c>
      <c r="C208" s="16" t="s">
        <v>59</v>
      </c>
      <c r="D208" s="16"/>
      <c r="E208" s="7">
        <v>15</v>
      </c>
      <c r="F208" s="8">
        <v>43131</v>
      </c>
      <c r="G208" s="9">
        <v>203</v>
      </c>
      <c r="H208" s="10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1">
        <v>197</v>
      </c>
      <c r="O208" s="12">
        <v>0</v>
      </c>
      <c r="P208" s="13">
        <v>0</v>
      </c>
      <c r="Q208" s="12">
        <v>0</v>
      </c>
      <c r="R208" s="12">
        <v>0</v>
      </c>
      <c r="S208" s="10">
        <v>0</v>
      </c>
      <c r="T208" s="11">
        <v>0</v>
      </c>
      <c r="U208" s="5">
        <f t="shared" si="3"/>
        <v>400</v>
      </c>
    </row>
    <row r="209" spans="1:21" x14ac:dyDescent="0.25">
      <c r="A209" s="16" t="s">
        <v>283</v>
      </c>
      <c r="B209" s="16" t="s">
        <v>57</v>
      </c>
      <c r="C209" s="16" t="s">
        <v>294</v>
      </c>
      <c r="D209" s="16"/>
      <c r="E209" s="7">
        <v>15</v>
      </c>
      <c r="F209" s="8">
        <v>43131</v>
      </c>
      <c r="G209" s="9">
        <v>306</v>
      </c>
      <c r="H209" s="10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1">
        <v>194</v>
      </c>
      <c r="O209" s="12">
        <v>0</v>
      </c>
      <c r="P209" s="13">
        <v>0</v>
      </c>
      <c r="Q209" s="12">
        <v>0</v>
      </c>
      <c r="R209" s="12">
        <v>0</v>
      </c>
      <c r="S209" s="10">
        <v>0</v>
      </c>
      <c r="T209" s="11">
        <v>0</v>
      </c>
      <c r="U209" s="5">
        <f t="shared" si="3"/>
        <v>500</v>
      </c>
    </row>
    <row r="210" spans="1:21" x14ac:dyDescent="0.25">
      <c r="A210" s="16" t="s">
        <v>153</v>
      </c>
      <c r="B210" s="16" t="s">
        <v>295</v>
      </c>
      <c r="C210" s="16" t="s">
        <v>296</v>
      </c>
      <c r="D210" s="16"/>
      <c r="E210" s="7">
        <v>15</v>
      </c>
      <c r="F210" s="8">
        <v>43131</v>
      </c>
      <c r="G210" s="9">
        <v>306</v>
      </c>
      <c r="H210" s="10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1">
        <v>194</v>
      </c>
      <c r="O210" s="12">
        <v>0</v>
      </c>
      <c r="P210" s="13">
        <v>0</v>
      </c>
      <c r="Q210" s="12">
        <v>0</v>
      </c>
      <c r="R210" s="12">
        <v>0</v>
      </c>
      <c r="S210" s="10">
        <v>0</v>
      </c>
      <c r="T210" s="11">
        <v>0</v>
      </c>
      <c r="U210" s="5">
        <f t="shared" si="3"/>
        <v>500</v>
      </c>
    </row>
    <row r="211" spans="1:21" x14ac:dyDescent="0.25">
      <c r="A211" s="16" t="s">
        <v>297</v>
      </c>
      <c r="B211" s="16"/>
      <c r="C211" s="16" t="s">
        <v>298</v>
      </c>
      <c r="D211" s="16"/>
      <c r="E211" s="7">
        <v>15</v>
      </c>
      <c r="F211" s="8">
        <v>43131</v>
      </c>
      <c r="G211" s="9">
        <v>306</v>
      </c>
      <c r="H211" s="10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1">
        <v>194</v>
      </c>
      <c r="O211" s="12">
        <v>0</v>
      </c>
      <c r="P211" s="13">
        <v>0</v>
      </c>
      <c r="Q211" s="12">
        <v>0</v>
      </c>
      <c r="R211" s="12">
        <v>0</v>
      </c>
      <c r="S211" s="10">
        <v>0</v>
      </c>
      <c r="T211" s="11">
        <v>0</v>
      </c>
      <c r="U211" s="5">
        <f t="shared" si="3"/>
        <v>500</v>
      </c>
    </row>
    <row r="212" spans="1:21" x14ac:dyDescent="0.25">
      <c r="A212" s="16" t="s">
        <v>299</v>
      </c>
      <c r="B212" s="16" t="s">
        <v>57</v>
      </c>
      <c r="C212" s="16" t="s">
        <v>300</v>
      </c>
      <c r="D212" s="16"/>
      <c r="E212" s="7">
        <v>15</v>
      </c>
      <c r="F212" s="8">
        <v>43131</v>
      </c>
      <c r="G212" s="9">
        <v>626.5</v>
      </c>
      <c r="H212" s="10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1">
        <v>173.5</v>
      </c>
      <c r="O212" s="12">
        <v>0</v>
      </c>
      <c r="P212" s="13">
        <v>0</v>
      </c>
      <c r="Q212" s="12">
        <v>0</v>
      </c>
      <c r="R212" s="12">
        <v>0</v>
      </c>
      <c r="S212" s="10">
        <v>0</v>
      </c>
      <c r="T212" s="11">
        <v>0</v>
      </c>
      <c r="U212" s="5">
        <f t="shared" si="3"/>
        <v>800</v>
      </c>
    </row>
    <row r="213" spans="1:21" x14ac:dyDescent="0.25">
      <c r="A213" s="16" t="s">
        <v>258</v>
      </c>
      <c r="B213" s="16" t="s">
        <v>95</v>
      </c>
      <c r="C213" s="16" t="s">
        <v>301</v>
      </c>
      <c r="D213" s="16"/>
      <c r="E213" s="7">
        <v>15</v>
      </c>
      <c r="F213" s="8">
        <v>43131</v>
      </c>
      <c r="G213" s="9">
        <v>359.5</v>
      </c>
      <c r="H213" s="10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1">
        <v>190.5</v>
      </c>
      <c r="O213" s="12">
        <v>0</v>
      </c>
      <c r="P213" s="13">
        <v>0</v>
      </c>
      <c r="Q213" s="12">
        <v>0</v>
      </c>
      <c r="R213" s="12">
        <v>0</v>
      </c>
      <c r="S213" s="10">
        <v>0</v>
      </c>
      <c r="T213" s="11">
        <v>0</v>
      </c>
      <c r="U213" s="5">
        <f t="shared" si="3"/>
        <v>550</v>
      </c>
    </row>
    <row r="214" spans="1:21" x14ac:dyDescent="0.25">
      <c r="A214" s="16" t="s">
        <v>502</v>
      </c>
      <c r="B214" s="16" t="s">
        <v>132</v>
      </c>
      <c r="C214" s="16" t="s">
        <v>40</v>
      </c>
      <c r="D214" s="16"/>
      <c r="E214" s="7">
        <v>15</v>
      </c>
      <c r="F214" s="8">
        <v>43131</v>
      </c>
      <c r="G214" s="9">
        <v>1921.5</v>
      </c>
      <c r="H214" s="10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1">
        <v>78.5</v>
      </c>
      <c r="O214" s="12">
        <v>0</v>
      </c>
      <c r="P214" s="13">
        <v>0</v>
      </c>
      <c r="Q214" s="12">
        <v>0</v>
      </c>
      <c r="R214" s="12">
        <v>0</v>
      </c>
      <c r="S214" s="10">
        <v>0</v>
      </c>
      <c r="T214" s="11">
        <v>0</v>
      </c>
      <c r="U214" s="5">
        <f t="shared" si="3"/>
        <v>2000</v>
      </c>
    </row>
    <row r="215" spans="1:21" x14ac:dyDescent="0.25">
      <c r="A215" s="14" t="s">
        <v>303</v>
      </c>
      <c r="B215" s="14" t="s">
        <v>59</v>
      </c>
      <c r="C215" s="14" t="s">
        <v>194</v>
      </c>
      <c r="D215" s="15"/>
      <c r="E215" s="7">
        <v>15</v>
      </c>
      <c r="F215" s="8">
        <v>43131</v>
      </c>
      <c r="G215" s="9">
        <v>733.5</v>
      </c>
      <c r="H215" s="10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1">
        <v>166.5</v>
      </c>
      <c r="O215" s="12">
        <v>0</v>
      </c>
      <c r="P215" s="13">
        <v>0</v>
      </c>
      <c r="Q215" s="12">
        <v>0</v>
      </c>
      <c r="R215" s="12">
        <v>0</v>
      </c>
      <c r="S215" s="10">
        <v>0</v>
      </c>
      <c r="T215" s="11">
        <v>0</v>
      </c>
      <c r="U215" s="5">
        <f>G215+H215+N215-O215-Q215-R215-S215-T215</f>
        <v>900</v>
      </c>
    </row>
    <row r="216" spans="1:21" x14ac:dyDescent="0.25">
      <c r="A216" s="16" t="s">
        <v>305</v>
      </c>
      <c r="B216" s="16" t="s">
        <v>35</v>
      </c>
      <c r="C216" s="16" t="s">
        <v>306</v>
      </c>
      <c r="D216" s="16"/>
      <c r="E216" s="7">
        <v>15</v>
      </c>
      <c r="F216" s="8">
        <v>43131</v>
      </c>
      <c r="G216" s="9">
        <v>626.5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1">
        <v>173.5</v>
      </c>
      <c r="O216" s="12">
        <v>0</v>
      </c>
      <c r="P216" s="13">
        <v>0</v>
      </c>
      <c r="Q216" s="12">
        <v>0</v>
      </c>
      <c r="R216" s="12">
        <v>0</v>
      </c>
      <c r="S216" s="10">
        <v>0</v>
      </c>
      <c r="T216" s="11">
        <v>0</v>
      </c>
      <c r="U216" s="5">
        <f t="shared" si="3"/>
        <v>800</v>
      </c>
    </row>
    <row r="217" spans="1:21" x14ac:dyDescent="0.25">
      <c r="A217" s="16" t="s">
        <v>316</v>
      </c>
      <c r="B217" s="16" t="s">
        <v>39</v>
      </c>
      <c r="C217" s="16" t="s">
        <v>124</v>
      </c>
      <c r="D217" s="16"/>
      <c r="E217" s="7">
        <v>15</v>
      </c>
      <c r="F217" s="8">
        <v>43131</v>
      </c>
      <c r="G217" s="9">
        <v>520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1">
        <v>180.5</v>
      </c>
      <c r="O217" s="12">
        <v>0</v>
      </c>
      <c r="P217" s="13">
        <v>0</v>
      </c>
      <c r="Q217" s="12">
        <v>0</v>
      </c>
      <c r="R217" s="12">
        <v>0</v>
      </c>
      <c r="S217" s="10">
        <v>0</v>
      </c>
      <c r="T217" s="11">
        <v>0</v>
      </c>
      <c r="U217" s="5">
        <f t="shared" si="3"/>
        <v>700.5</v>
      </c>
    </row>
    <row r="218" spans="1:21" x14ac:dyDescent="0.25">
      <c r="A218" s="16" t="s">
        <v>98</v>
      </c>
      <c r="B218" s="16" t="s">
        <v>45</v>
      </c>
      <c r="C218" s="16" t="s">
        <v>130</v>
      </c>
      <c r="D218" s="16"/>
      <c r="E218" s="7">
        <v>15</v>
      </c>
      <c r="F218" s="8">
        <v>43131</v>
      </c>
      <c r="G218" s="9">
        <v>413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1">
        <v>187</v>
      </c>
      <c r="O218" s="12">
        <v>0</v>
      </c>
      <c r="P218" s="13">
        <v>0</v>
      </c>
      <c r="Q218" s="12">
        <v>0</v>
      </c>
      <c r="R218" s="12">
        <v>0</v>
      </c>
      <c r="S218" s="10">
        <v>0</v>
      </c>
      <c r="T218" s="11">
        <v>0</v>
      </c>
      <c r="U218" s="5">
        <f t="shared" si="3"/>
        <v>600</v>
      </c>
    </row>
    <row r="219" spans="1:21" x14ac:dyDescent="0.25">
      <c r="A219" s="16" t="s">
        <v>307</v>
      </c>
      <c r="B219" s="16" t="s">
        <v>121</v>
      </c>
      <c r="C219" s="16" t="s">
        <v>308</v>
      </c>
      <c r="D219" s="16"/>
      <c r="E219" s="7">
        <v>15</v>
      </c>
      <c r="F219" s="8">
        <v>43131</v>
      </c>
      <c r="G219" s="9">
        <v>359.5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1">
        <v>190.5</v>
      </c>
      <c r="O219" s="12">
        <v>0</v>
      </c>
      <c r="P219" s="13">
        <v>0</v>
      </c>
      <c r="Q219" s="12">
        <v>0</v>
      </c>
      <c r="R219" s="10">
        <v>0</v>
      </c>
      <c r="S219" s="10">
        <v>0</v>
      </c>
      <c r="T219" s="11">
        <v>0</v>
      </c>
      <c r="U219" s="5">
        <f t="shared" si="3"/>
        <v>550</v>
      </c>
    </row>
    <row r="220" spans="1:21" x14ac:dyDescent="0.25">
      <c r="A220" s="16" t="s">
        <v>118</v>
      </c>
      <c r="B220" s="16" t="s">
        <v>182</v>
      </c>
      <c r="C220" s="16" t="s">
        <v>309</v>
      </c>
      <c r="D220" s="16"/>
      <c r="E220" s="7">
        <v>15</v>
      </c>
      <c r="F220" s="8">
        <v>43131</v>
      </c>
      <c r="G220" s="9">
        <v>680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1">
        <v>170</v>
      </c>
      <c r="O220" s="12">
        <v>0</v>
      </c>
      <c r="P220" s="13">
        <v>0</v>
      </c>
      <c r="Q220" s="12">
        <v>0</v>
      </c>
      <c r="R220" s="10">
        <v>0</v>
      </c>
      <c r="S220" s="10">
        <v>0</v>
      </c>
      <c r="T220" s="11">
        <v>0</v>
      </c>
      <c r="U220" s="5">
        <f t="shared" si="3"/>
        <v>850</v>
      </c>
    </row>
    <row r="221" spans="1:21" x14ac:dyDescent="0.25">
      <c r="A221" s="16" t="s">
        <v>37</v>
      </c>
      <c r="B221" s="16" t="s">
        <v>29</v>
      </c>
      <c r="C221" s="16" t="s">
        <v>194</v>
      </c>
      <c r="D221" s="16"/>
      <c r="E221" s="7">
        <v>15</v>
      </c>
      <c r="F221" s="8">
        <v>43131</v>
      </c>
      <c r="G221" s="9">
        <v>573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1">
        <v>177</v>
      </c>
      <c r="O221" s="12">
        <v>0</v>
      </c>
      <c r="P221" s="13">
        <v>0</v>
      </c>
      <c r="Q221" s="12">
        <v>0</v>
      </c>
      <c r="R221" s="10">
        <v>0</v>
      </c>
      <c r="S221" s="10">
        <v>0</v>
      </c>
      <c r="T221" s="11">
        <v>0</v>
      </c>
      <c r="U221" s="5">
        <f t="shared" si="3"/>
        <v>750</v>
      </c>
    </row>
    <row r="222" spans="1:21" x14ac:dyDescent="0.25">
      <c r="A222" s="16" t="s">
        <v>67</v>
      </c>
      <c r="B222" s="16" t="s">
        <v>35</v>
      </c>
      <c r="C222" s="16" t="s">
        <v>36</v>
      </c>
      <c r="D222" s="16"/>
      <c r="E222" s="7">
        <v>15</v>
      </c>
      <c r="F222" s="8">
        <v>43131</v>
      </c>
      <c r="G222" s="9">
        <v>573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1">
        <v>177</v>
      </c>
      <c r="O222" s="12">
        <v>0</v>
      </c>
      <c r="P222" s="13">
        <v>0</v>
      </c>
      <c r="Q222" s="12">
        <v>0</v>
      </c>
      <c r="R222" s="10">
        <v>0</v>
      </c>
      <c r="S222" s="10">
        <v>0</v>
      </c>
      <c r="T222" s="11">
        <v>0</v>
      </c>
      <c r="U222" s="5">
        <f t="shared" si="3"/>
        <v>750</v>
      </c>
    </row>
    <row r="223" spans="1:21" x14ac:dyDescent="0.25">
      <c r="A223" s="16" t="s">
        <v>506</v>
      </c>
      <c r="B223" s="16" t="s">
        <v>25</v>
      </c>
      <c r="C223" s="16" t="s">
        <v>206</v>
      </c>
      <c r="D223" s="16"/>
      <c r="E223" s="7">
        <v>15</v>
      </c>
      <c r="F223" s="8">
        <v>43131</v>
      </c>
      <c r="G223" s="9">
        <v>1484.5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1">
        <v>118.5</v>
      </c>
      <c r="O223" s="12">
        <v>0</v>
      </c>
      <c r="P223" s="13">
        <v>0</v>
      </c>
      <c r="Q223" s="12">
        <v>0</v>
      </c>
      <c r="R223" s="10">
        <v>0</v>
      </c>
      <c r="S223" s="10">
        <v>0</v>
      </c>
      <c r="T223" s="11">
        <v>0</v>
      </c>
      <c r="U223" s="5">
        <f t="shared" si="3"/>
        <v>1603</v>
      </c>
    </row>
    <row r="224" spans="1:21" x14ac:dyDescent="0.25">
      <c r="A224" s="16" t="s">
        <v>441</v>
      </c>
      <c r="B224" s="16" t="s">
        <v>104</v>
      </c>
      <c r="C224" s="16" t="s">
        <v>442</v>
      </c>
      <c r="D224" s="16"/>
      <c r="E224" s="7">
        <v>15</v>
      </c>
      <c r="F224" s="8">
        <v>43131</v>
      </c>
      <c r="G224" s="9">
        <v>840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1">
        <v>160</v>
      </c>
      <c r="O224" s="12">
        <v>0</v>
      </c>
      <c r="P224" s="13">
        <v>0</v>
      </c>
      <c r="Q224" s="12">
        <v>0</v>
      </c>
      <c r="R224" s="10">
        <v>0</v>
      </c>
      <c r="S224" s="10">
        <v>0</v>
      </c>
      <c r="T224" s="11">
        <v>0</v>
      </c>
      <c r="U224" s="5">
        <f t="shared" si="3"/>
        <v>1000</v>
      </c>
    </row>
    <row r="225" spans="1:21" x14ac:dyDescent="0.25">
      <c r="A225" s="16" t="s">
        <v>67</v>
      </c>
      <c r="B225" s="16" t="s">
        <v>97</v>
      </c>
      <c r="C225" s="16" t="s">
        <v>310</v>
      </c>
      <c r="D225" s="16"/>
      <c r="E225" s="7">
        <v>15</v>
      </c>
      <c r="F225" s="8">
        <v>43131</v>
      </c>
      <c r="G225" s="9">
        <v>359.5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1">
        <v>190.5</v>
      </c>
      <c r="O225" s="12">
        <v>0</v>
      </c>
      <c r="P225" s="13">
        <v>0</v>
      </c>
      <c r="Q225" s="12">
        <v>0</v>
      </c>
      <c r="R225" s="10">
        <v>0</v>
      </c>
      <c r="S225" s="10">
        <v>0</v>
      </c>
      <c r="T225" s="11">
        <v>0</v>
      </c>
      <c r="U225" s="5">
        <f t="shared" si="3"/>
        <v>550</v>
      </c>
    </row>
    <row r="226" spans="1:21" x14ac:dyDescent="0.25">
      <c r="A226" s="16" t="s">
        <v>19</v>
      </c>
      <c r="B226" s="16" t="s">
        <v>86</v>
      </c>
      <c r="C226" s="16" t="s">
        <v>87</v>
      </c>
      <c r="D226" s="16"/>
      <c r="E226" s="7">
        <v>15</v>
      </c>
      <c r="F226" s="8">
        <v>43131</v>
      </c>
      <c r="G226" s="9">
        <v>4954.5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1">
        <v>0</v>
      </c>
      <c r="O226" s="12">
        <v>0</v>
      </c>
      <c r="P226" s="13">
        <v>0</v>
      </c>
      <c r="Q226" s="12">
        <v>0</v>
      </c>
      <c r="R226" s="10">
        <v>0</v>
      </c>
      <c r="S226" s="10">
        <v>0</v>
      </c>
      <c r="T226" s="11">
        <v>453.5</v>
      </c>
      <c r="U226" s="5">
        <f t="shared" si="3"/>
        <v>4501</v>
      </c>
    </row>
    <row r="227" spans="1:21" x14ac:dyDescent="0.25">
      <c r="A227" s="16" t="s">
        <v>311</v>
      </c>
      <c r="B227" s="16" t="s">
        <v>312</v>
      </c>
      <c r="C227" s="16" t="s">
        <v>309</v>
      </c>
      <c r="D227" s="16"/>
      <c r="E227" s="7">
        <v>15</v>
      </c>
      <c r="F227" s="8">
        <v>43131</v>
      </c>
      <c r="G227" s="9">
        <v>626.5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1">
        <v>173.5</v>
      </c>
      <c r="O227" s="12">
        <v>0</v>
      </c>
      <c r="P227" s="13">
        <v>0</v>
      </c>
      <c r="Q227" s="12">
        <v>0</v>
      </c>
      <c r="R227" s="10">
        <v>0</v>
      </c>
      <c r="S227" s="10">
        <v>0</v>
      </c>
      <c r="T227" s="11">
        <v>0</v>
      </c>
      <c r="U227" s="5">
        <f t="shared" si="3"/>
        <v>800</v>
      </c>
    </row>
    <row r="228" spans="1:21" x14ac:dyDescent="0.25">
      <c r="A228" s="16" t="s">
        <v>313</v>
      </c>
      <c r="B228" s="16" t="s">
        <v>155</v>
      </c>
      <c r="C228" s="16" t="s">
        <v>314</v>
      </c>
      <c r="D228" s="16"/>
      <c r="E228" s="7">
        <v>15</v>
      </c>
      <c r="F228" s="8">
        <v>43131</v>
      </c>
      <c r="G228" s="9">
        <v>1267.5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1">
        <v>132.5</v>
      </c>
      <c r="O228" s="12">
        <v>0</v>
      </c>
      <c r="P228" s="13">
        <v>0</v>
      </c>
      <c r="Q228" s="12">
        <v>0</v>
      </c>
      <c r="R228" s="10">
        <v>0</v>
      </c>
      <c r="S228" s="10">
        <v>0</v>
      </c>
      <c r="T228" s="11">
        <v>0</v>
      </c>
      <c r="U228" s="5">
        <f t="shared" si="3"/>
        <v>1400</v>
      </c>
    </row>
    <row r="229" spans="1:21" x14ac:dyDescent="0.25">
      <c r="A229" s="16" t="s">
        <v>98</v>
      </c>
      <c r="B229" s="16" t="s">
        <v>40</v>
      </c>
      <c r="C229" s="16" t="s">
        <v>315</v>
      </c>
      <c r="D229" s="16"/>
      <c r="E229" s="7">
        <v>15</v>
      </c>
      <c r="F229" s="8">
        <v>43131</v>
      </c>
      <c r="G229" s="9">
        <v>415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1">
        <v>187</v>
      </c>
      <c r="O229" s="12">
        <v>0</v>
      </c>
      <c r="P229" s="13">
        <v>0</v>
      </c>
      <c r="Q229" s="12">
        <v>0</v>
      </c>
      <c r="R229" s="10">
        <v>0</v>
      </c>
      <c r="S229" s="10">
        <v>0</v>
      </c>
      <c r="T229" s="11">
        <v>0</v>
      </c>
      <c r="U229" s="5">
        <f t="shared" si="3"/>
        <v>602</v>
      </c>
    </row>
    <row r="230" spans="1:21" x14ac:dyDescent="0.25">
      <c r="A230" s="16" t="s">
        <v>443</v>
      </c>
      <c r="B230" s="16" t="s">
        <v>104</v>
      </c>
      <c r="C230" s="16" t="s">
        <v>442</v>
      </c>
      <c r="D230" s="16"/>
      <c r="E230" s="7">
        <v>15</v>
      </c>
      <c r="F230" s="8">
        <v>43131</v>
      </c>
      <c r="G230" s="9">
        <v>840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1">
        <v>160</v>
      </c>
      <c r="O230" s="12">
        <v>0</v>
      </c>
      <c r="P230" s="13">
        <v>0</v>
      </c>
      <c r="Q230" s="12">
        <v>0</v>
      </c>
      <c r="R230" s="10">
        <v>0</v>
      </c>
      <c r="S230" s="10">
        <v>0</v>
      </c>
      <c r="T230" s="11">
        <v>0</v>
      </c>
      <c r="U230" s="5">
        <f t="shared" si="3"/>
        <v>1000</v>
      </c>
    </row>
    <row r="231" spans="1:21" x14ac:dyDescent="0.25">
      <c r="A231" s="16" t="s">
        <v>316</v>
      </c>
      <c r="B231" s="16" t="s">
        <v>33</v>
      </c>
      <c r="C231" s="16" t="s">
        <v>317</v>
      </c>
      <c r="D231" s="16"/>
      <c r="E231" s="7">
        <v>15</v>
      </c>
      <c r="F231" s="8">
        <v>43131</v>
      </c>
      <c r="G231" s="9">
        <v>733.5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1">
        <v>166.5</v>
      </c>
      <c r="O231" s="12">
        <v>0</v>
      </c>
      <c r="P231" s="13">
        <v>0</v>
      </c>
      <c r="Q231" s="12">
        <v>0</v>
      </c>
      <c r="R231" s="10">
        <v>0</v>
      </c>
      <c r="S231" s="10">
        <v>0</v>
      </c>
      <c r="T231" s="11">
        <v>0</v>
      </c>
      <c r="U231" s="5">
        <f>G231+H231+N231-O231-Q231-R231-S231-T231</f>
        <v>900</v>
      </c>
    </row>
    <row r="232" spans="1:21" x14ac:dyDescent="0.25">
      <c r="A232" s="16" t="s">
        <v>301</v>
      </c>
      <c r="B232" s="16" t="s">
        <v>155</v>
      </c>
      <c r="C232" s="16" t="s">
        <v>95</v>
      </c>
      <c r="D232" s="16"/>
      <c r="E232" s="7">
        <v>15</v>
      </c>
      <c r="F232" s="8">
        <v>43131</v>
      </c>
      <c r="G232" s="9">
        <v>413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1">
        <v>187</v>
      </c>
      <c r="O232" s="12">
        <v>0</v>
      </c>
      <c r="P232" s="13">
        <v>0</v>
      </c>
      <c r="Q232" s="12">
        <v>0</v>
      </c>
      <c r="R232" s="10">
        <v>0</v>
      </c>
      <c r="S232" s="10">
        <v>0</v>
      </c>
      <c r="T232" s="11">
        <v>0</v>
      </c>
      <c r="U232" s="5">
        <f>G232+H232+N232-O232-Q232-R232-S232-T232</f>
        <v>600</v>
      </c>
    </row>
    <row r="233" spans="1:21" x14ac:dyDescent="0.25">
      <c r="A233" s="16" t="s">
        <v>41</v>
      </c>
      <c r="B233" s="16" t="s">
        <v>129</v>
      </c>
      <c r="C233" s="16" t="s">
        <v>57</v>
      </c>
      <c r="D233" s="16"/>
      <c r="E233" s="7">
        <v>15</v>
      </c>
      <c r="F233" s="8">
        <v>43131</v>
      </c>
      <c r="G233" s="9">
        <v>1814.5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1">
        <v>85.5</v>
      </c>
      <c r="O233" s="12">
        <v>0</v>
      </c>
      <c r="P233" s="13">
        <v>0</v>
      </c>
      <c r="Q233" s="12">
        <v>0</v>
      </c>
      <c r="R233" s="10">
        <v>0</v>
      </c>
      <c r="S233" s="10">
        <v>0</v>
      </c>
      <c r="T233" s="11">
        <v>0</v>
      </c>
      <c r="U233" s="5">
        <f>G233+H233+N233-O233-Q233-R233-S233-T233</f>
        <v>1900</v>
      </c>
    </row>
    <row r="234" spans="1:21" x14ac:dyDescent="0.25">
      <c r="A234" s="16" t="s">
        <v>259</v>
      </c>
      <c r="B234" s="16" t="s">
        <v>194</v>
      </c>
      <c r="C234" s="16" t="s">
        <v>57</v>
      </c>
      <c r="D234" s="16"/>
      <c r="E234" s="7">
        <v>15</v>
      </c>
      <c r="F234" s="8">
        <v>43131</v>
      </c>
      <c r="G234" s="9">
        <v>1814.5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1">
        <v>85.5</v>
      </c>
      <c r="O234" s="12">
        <v>0</v>
      </c>
      <c r="P234" s="13">
        <v>0</v>
      </c>
      <c r="Q234" s="12">
        <v>0</v>
      </c>
      <c r="R234" s="10">
        <v>0</v>
      </c>
      <c r="S234" s="10">
        <v>0</v>
      </c>
      <c r="T234" s="11">
        <v>0</v>
      </c>
      <c r="U234" s="5">
        <f>G234+H234+N234-O234-Q234-R234-S234-T234</f>
        <v>1900</v>
      </c>
    </row>
    <row r="235" spans="1:21" x14ac:dyDescent="0.25">
      <c r="A235" s="16" t="s">
        <v>135</v>
      </c>
      <c r="B235" s="16" t="s">
        <v>57</v>
      </c>
      <c r="C235" s="16" t="s">
        <v>188</v>
      </c>
      <c r="D235" s="16"/>
      <c r="E235" s="7">
        <v>15</v>
      </c>
      <c r="F235" s="8">
        <v>43131</v>
      </c>
      <c r="G235" s="9">
        <v>1921.5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1">
        <v>78.5</v>
      </c>
      <c r="O235" s="12">
        <v>0</v>
      </c>
      <c r="P235" s="13">
        <v>0</v>
      </c>
      <c r="Q235" s="12">
        <v>0</v>
      </c>
      <c r="R235" s="10">
        <v>0</v>
      </c>
      <c r="S235" s="10">
        <v>0</v>
      </c>
      <c r="T235" s="11">
        <v>0</v>
      </c>
      <c r="U235" s="5">
        <f>G235+H235+N235-O235-Q235-R235-S235-T235</f>
        <v>2000</v>
      </c>
    </row>
    <row r="236" spans="1:21" x14ac:dyDescent="0.25">
      <c r="A236" s="16" t="s">
        <v>507</v>
      </c>
      <c r="B236" s="16" t="s">
        <v>25</v>
      </c>
      <c r="C236" s="16" t="s">
        <v>508</v>
      </c>
      <c r="D236" s="16"/>
      <c r="E236" s="7">
        <v>15</v>
      </c>
      <c r="F236" s="8">
        <v>43131</v>
      </c>
      <c r="G236" s="9">
        <v>1921.5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1">
        <v>78.5</v>
      </c>
      <c r="O236" s="12">
        <v>0</v>
      </c>
      <c r="P236" s="13">
        <v>0</v>
      </c>
      <c r="Q236" s="12">
        <v>0</v>
      </c>
      <c r="R236" s="10">
        <v>0</v>
      </c>
      <c r="S236" s="10">
        <v>0</v>
      </c>
      <c r="T236" s="11">
        <v>0</v>
      </c>
      <c r="U236" s="5">
        <f>G236+H236+N236-O236-Q236-R236-S236-T236</f>
        <v>2000</v>
      </c>
    </row>
    <row r="237" spans="1:21" x14ac:dyDescent="0.25">
      <c r="A237" s="16" t="s">
        <v>330</v>
      </c>
      <c r="B237" s="16" t="s">
        <v>258</v>
      </c>
      <c r="C237" s="16" t="s">
        <v>122</v>
      </c>
      <c r="D237" s="16"/>
      <c r="E237" s="7">
        <v>15</v>
      </c>
      <c r="F237" s="8">
        <v>43131</v>
      </c>
      <c r="G237" s="9">
        <v>520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1">
        <v>180.5</v>
      </c>
      <c r="O237" s="12">
        <v>0</v>
      </c>
      <c r="P237" s="13">
        <v>0</v>
      </c>
      <c r="Q237" s="12">
        <v>0</v>
      </c>
      <c r="R237" s="10">
        <v>0</v>
      </c>
      <c r="S237" s="10">
        <v>0</v>
      </c>
      <c r="T237" s="11">
        <v>0</v>
      </c>
      <c r="U237" s="5">
        <f>G237+H237+N237-O237-Q237-R237-S237-T237</f>
        <v>700.5</v>
      </c>
    </row>
    <row r="238" spans="1:21" x14ac:dyDescent="0.25">
      <c r="A238" s="16" t="s">
        <v>444</v>
      </c>
      <c r="B238" s="16" t="s">
        <v>180</v>
      </c>
      <c r="C238" s="16" t="s">
        <v>95</v>
      </c>
      <c r="D238" s="16"/>
      <c r="E238" s="7">
        <v>15</v>
      </c>
      <c r="F238" s="8">
        <v>43131</v>
      </c>
      <c r="G238" s="9">
        <v>520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1">
        <v>180.5</v>
      </c>
      <c r="O238" s="12">
        <v>0</v>
      </c>
      <c r="P238" s="13">
        <v>0</v>
      </c>
      <c r="Q238" s="12">
        <v>0</v>
      </c>
      <c r="R238" s="10">
        <v>0</v>
      </c>
      <c r="S238" s="10">
        <v>0</v>
      </c>
      <c r="T238" s="11">
        <v>0</v>
      </c>
      <c r="U238" s="5">
        <f>G238+H238+N238-O238-Q238-R238-S238-T238</f>
        <v>700.5</v>
      </c>
    </row>
    <row r="239" spans="1:21" x14ac:dyDescent="0.25">
      <c r="A239" s="28" t="s">
        <v>509</v>
      </c>
      <c r="B239" s="28" t="s">
        <v>510</v>
      </c>
      <c r="C239" s="28" t="s">
        <v>498</v>
      </c>
      <c r="E239" s="7">
        <v>15</v>
      </c>
      <c r="F239" s="8">
        <v>43131</v>
      </c>
      <c r="G239" s="9">
        <v>413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1">
        <v>187</v>
      </c>
      <c r="O239" s="12">
        <v>0</v>
      </c>
      <c r="P239" s="13">
        <v>0</v>
      </c>
      <c r="Q239" s="12">
        <v>0</v>
      </c>
      <c r="R239" s="10">
        <v>0</v>
      </c>
      <c r="S239" s="10">
        <v>0</v>
      </c>
      <c r="T239" s="11">
        <v>0</v>
      </c>
      <c r="U239" s="5">
        <f>G239+H239+N239-O239-Q239-R239-S239-T239</f>
        <v>600</v>
      </c>
    </row>
    <row r="240" spans="1:21" x14ac:dyDescent="0.25">
      <c r="A240" s="16" t="s">
        <v>320</v>
      </c>
      <c r="B240" s="16" t="s">
        <v>109</v>
      </c>
      <c r="C240" s="16" t="s">
        <v>52</v>
      </c>
      <c r="D240" s="16"/>
      <c r="E240" s="7">
        <v>15</v>
      </c>
      <c r="F240" s="8">
        <v>43131</v>
      </c>
      <c r="G240" s="9">
        <v>1374.5</v>
      </c>
      <c r="H240" s="10">
        <v>2500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1">
        <v>125.5</v>
      </c>
      <c r="O240" s="12">
        <v>0</v>
      </c>
      <c r="P240" s="13">
        <v>0</v>
      </c>
      <c r="Q240" s="12">
        <v>0</v>
      </c>
      <c r="R240" s="10">
        <v>0</v>
      </c>
      <c r="S240" s="10">
        <v>0</v>
      </c>
      <c r="T240" s="11">
        <v>0</v>
      </c>
      <c r="U240" s="5">
        <f>G240+H240+N240-O240-Q240-R240-S240-T240</f>
        <v>4000</v>
      </c>
    </row>
    <row r="241" spans="1:23" x14ac:dyDescent="0.25">
      <c r="A241" s="21" t="s">
        <v>321</v>
      </c>
      <c r="B241" s="21" t="s">
        <v>38</v>
      </c>
      <c r="C241" s="21" t="s">
        <v>96</v>
      </c>
      <c r="D241" s="21"/>
      <c r="E241" s="7">
        <v>15</v>
      </c>
      <c r="F241" s="8">
        <v>43131</v>
      </c>
      <c r="G241" s="9">
        <v>1054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1">
        <v>146</v>
      </c>
      <c r="O241" s="12">
        <v>0</v>
      </c>
      <c r="P241" s="13">
        <v>0</v>
      </c>
      <c r="Q241" s="12">
        <v>0</v>
      </c>
      <c r="R241" s="10">
        <v>0</v>
      </c>
      <c r="S241" s="10">
        <v>0</v>
      </c>
      <c r="T241" s="11">
        <v>0</v>
      </c>
      <c r="U241" s="5">
        <f>G241+H241+N241-O241-Q241-R241-S241-T241</f>
        <v>1200</v>
      </c>
    </row>
    <row r="242" spans="1:23" x14ac:dyDescent="0.25">
      <c r="A242" s="16" t="s">
        <v>178</v>
      </c>
      <c r="B242" s="16" t="s">
        <v>322</v>
      </c>
      <c r="C242" s="16" t="s">
        <v>260</v>
      </c>
      <c r="D242" s="16"/>
      <c r="E242" s="7">
        <v>15</v>
      </c>
      <c r="F242" s="8">
        <v>43131</v>
      </c>
      <c r="G242" s="9">
        <v>4954.5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1">
        <v>0</v>
      </c>
      <c r="O242" s="12">
        <v>0</v>
      </c>
      <c r="P242" s="13">
        <v>0</v>
      </c>
      <c r="Q242" s="12">
        <v>0</v>
      </c>
      <c r="R242" s="10">
        <v>0</v>
      </c>
      <c r="S242" s="10">
        <v>0</v>
      </c>
      <c r="T242" s="11">
        <v>453.5</v>
      </c>
      <c r="U242" s="5">
        <f>G242+H242+N242-O242-Q242-R242-S242-T242</f>
        <v>4501</v>
      </c>
    </row>
    <row r="243" spans="1:23" x14ac:dyDescent="0.25">
      <c r="A243" s="16" t="s">
        <v>343</v>
      </c>
      <c r="B243" s="16" t="s">
        <v>94</v>
      </c>
      <c r="C243" s="16" t="s">
        <v>95</v>
      </c>
      <c r="D243" s="16"/>
      <c r="E243" s="7">
        <v>15</v>
      </c>
      <c r="F243" s="8">
        <v>43131</v>
      </c>
      <c r="G243" s="9">
        <v>2489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1">
        <v>11</v>
      </c>
      <c r="O243" s="12">
        <v>0</v>
      </c>
      <c r="P243" s="13">
        <v>0</v>
      </c>
      <c r="Q243" s="12">
        <v>0</v>
      </c>
      <c r="R243" s="10">
        <v>0</v>
      </c>
      <c r="S243" s="10">
        <v>0</v>
      </c>
      <c r="T243" s="11">
        <v>0</v>
      </c>
      <c r="U243" s="5">
        <f>G243+H243+N243-O243-Q243-R243-S243-T243</f>
        <v>2500</v>
      </c>
    </row>
    <row r="244" spans="1:23" x14ac:dyDescent="0.25">
      <c r="A244" s="16" t="s">
        <v>323</v>
      </c>
      <c r="B244" s="16" t="s">
        <v>286</v>
      </c>
      <c r="C244" s="16" t="s">
        <v>153</v>
      </c>
      <c r="D244" s="16"/>
      <c r="E244" s="7">
        <v>15</v>
      </c>
      <c r="F244" s="8">
        <v>43131</v>
      </c>
      <c r="G244" s="9">
        <v>1161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1">
        <v>139</v>
      </c>
      <c r="O244" s="12">
        <v>0</v>
      </c>
      <c r="P244" s="13">
        <v>0</v>
      </c>
      <c r="Q244" s="12">
        <v>0</v>
      </c>
      <c r="R244" s="10">
        <v>0</v>
      </c>
      <c r="S244" s="10">
        <v>0</v>
      </c>
      <c r="T244" s="11">
        <v>0</v>
      </c>
      <c r="U244" s="5">
        <f>G244+H244+N244-O244-Q244-R244-S244-T244</f>
        <v>1300</v>
      </c>
    </row>
    <row r="245" spans="1:23" x14ac:dyDescent="0.25">
      <c r="A245" s="16" t="s">
        <v>324</v>
      </c>
      <c r="B245" s="16" t="s">
        <v>42</v>
      </c>
      <c r="C245" s="16" t="s">
        <v>208</v>
      </c>
      <c r="D245" s="16"/>
      <c r="E245" s="7">
        <v>15</v>
      </c>
      <c r="F245" s="8">
        <v>43131</v>
      </c>
      <c r="G245" s="9">
        <v>840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1">
        <v>160</v>
      </c>
      <c r="O245" s="12">
        <v>0</v>
      </c>
      <c r="P245" s="13">
        <v>0</v>
      </c>
      <c r="Q245" s="12">
        <v>0</v>
      </c>
      <c r="R245" s="10">
        <v>0</v>
      </c>
      <c r="S245" s="10">
        <v>0</v>
      </c>
      <c r="T245" s="11">
        <v>0</v>
      </c>
      <c r="U245" s="5">
        <f>G245+H245+N245-O245-Q245-R245-S245-T245</f>
        <v>1000</v>
      </c>
    </row>
    <row r="246" spans="1:23" x14ac:dyDescent="0.25">
      <c r="A246" s="16" t="s">
        <v>183</v>
      </c>
      <c r="B246" s="16" t="s">
        <v>29</v>
      </c>
      <c r="C246" s="16" t="s">
        <v>43</v>
      </c>
      <c r="D246" s="16"/>
      <c r="E246" s="7">
        <v>15</v>
      </c>
      <c r="F246" s="8">
        <v>43131</v>
      </c>
      <c r="G246" s="9">
        <v>1267.5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1">
        <v>132.5</v>
      </c>
      <c r="O246" s="12">
        <v>0</v>
      </c>
      <c r="P246" s="13">
        <v>0</v>
      </c>
      <c r="Q246" s="12">
        <v>0</v>
      </c>
      <c r="R246" s="10">
        <v>0</v>
      </c>
      <c r="S246" s="10">
        <v>0</v>
      </c>
      <c r="T246" s="11">
        <v>0</v>
      </c>
      <c r="U246" s="5">
        <f>G246+H246+N246-O246-Q246-R246-S246-T246</f>
        <v>1400</v>
      </c>
    </row>
    <row r="247" spans="1:23" x14ac:dyDescent="0.25">
      <c r="A247" s="16" t="s">
        <v>325</v>
      </c>
      <c r="B247" s="16" t="s">
        <v>24</v>
      </c>
      <c r="C247" s="16" t="s">
        <v>45</v>
      </c>
      <c r="D247" s="16"/>
      <c r="E247" s="7">
        <v>15</v>
      </c>
      <c r="F247" s="8">
        <v>43131</v>
      </c>
      <c r="G247" s="9">
        <v>947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1">
        <v>153</v>
      </c>
      <c r="O247" s="12">
        <v>0</v>
      </c>
      <c r="P247" s="13">
        <v>0</v>
      </c>
      <c r="Q247" s="12">
        <v>0</v>
      </c>
      <c r="R247" s="10">
        <v>0</v>
      </c>
      <c r="S247" s="10">
        <v>0</v>
      </c>
      <c r="T247" s="11">
        <v>0</v>
      </c>
      <c r="U247" s="5">
        <f>G247+H247+N247-O247-Q247-R247-S247-T247</f>
        <v>1100</v>
      </c>
    </row>
    <row r="248" spans="1:23" x14ac:dyDescent="0.25">
      <c r="A248" s="16" t="s">
        <v>445</v>
      </c>
      <c r="B248" s="16" t="s">
        <v>109</v>
      </c>
      <c r="C248" s="16" t="s">
        <v>225</v>
      </c>
      <c r="D248" s="16"/>
      <c r="E248" s="7">
        <v>15</v>
      </c>
      <c r="F248" s="8">
        <v>43131</v>
      </c>
      <c r="G248" s="9">
        <v>11904.5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1">
        <v>0</v>
      </c>
      <c r="O248" s="12">
        <v>0</v>
      </c>
      <c r="P248" s="13">
        <v>0</v>
      </c>
      <c r="Q248" s="12">
        <v>0</v>
      </c>
      <c r="R248" s="10">
        <v>0</v>
      </c>
      <c r="S248" s="10">
        <v>0</v>
      </c>
      <c r="T248" s="11">
        <v>1904.5</v>
      </c>
      <c r="U248" s="5">
        <f>G248+H248+N248-O248-Q248-R248-S248-T248</f>
        <v>10000</v>
      </c>
    </row>
    <row r="249" spans="1:23" x14ac:dyDescent="0.25">
      <c r="A249" s="16" t="s">
        <v>327</v>
      </c>
      <c r="B249" s="16" t="s">
        <v>66</v>
      </c>
      <c r="C249" s="16" t="s">
        <v>86</v>
      </c>
      <c r="D249" s="16"/>
      <c r="E249" s="7">
        <v>15</v>
      </c>
      <c r="F249" s="8">
        <v>43131</v>
      </c>
      <c r="G249" s="9">
        <v>3791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1">
        <v>0</v>
      </c>
      <c r="O249" s="12">
        <v>0</v>
      </c>
      <c r="P249" s="13">
        <v>0</v>
      </c>
      <c r="Q249" s="12">
        <v>0</v>
      </c>
      <c r="R249" s="10">
        <v>0</v>
      </c>
      <c r="S249" s="10">
        <v>0</v>
      </c>
      <c r="T249" s="11">
        <v>291</v>
      </c>
      <c r="U249" s="5">
        <f>G249+H249+N249-O249-Q249-R249-S249-T249</f>
        <v>3500</v>
      </c>
    </row>
    <row r="250" spans="1:23" x14ac:dyDescent="0.25">
      <c r="A250" s="16" t="s">
        <v>446</v>
      </c>
      <c r="B250" s="16" t="s">
        <v>30</v>
      </c>
      <c r="C250" s="16" t="s">
        <v>190</v>
      </c>
      <c r="D250" s="16"/>
      <c r="E250" s="7">
        <v>15</v>
      </c>
      <c r="F250" s="8">
        <v>43131</v>
      </c>
      <c r="G250" s="9">
        <v>2489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1">
        <v>11</v>
      </c>
      <c r="O250" s="12">
        <v>0</v>
      </c>
      <c r="P250" s="13">
        <v>0</v>
      </c>
      <c r="Q250" s="12">
        <v>0</v>
      </c>
      <c r="R250" s="10">
        <v>0</v>
      </c>
      <c r="S250" s="10">
        <v>0</v>
      </c>
      <c r="T250" s="11">
        <v>0</v>
      </c>
      <c r="U250" s="5">
        <f>G250+H250+N250-O250-Q250-R250-S250-T250</f>
        <v>2500</v>
      </c>
    </row>
    <row r="251" spans="1:23" x14ac:dyDescent="0.25">
      <c r="A251" s="16" t="s">
        <v>328</v>
      </c>
      <c r="B251" s="16" t="s">
        <v>329</v>
      </c>
      <c r="C251" s="16" t="s">
        <v>52</v>
      </c>
      <c r="D251" s="16"/>
      <c r="E251" s="7">
        <v>15</v>
      </c>
      <c r="F251" s="8">
        <v>43131</v>
      </c>
      <c r="G251" s="9">
        <v>1921.5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1">
        <v>78.5</v>
      </c>
      <c r="O251" s="12">
        <v>0</v>
      </c>
      <c r="P251" s="13">
        <v>0</v>
      </c>
      <c r="Q251" s="12">
        <v>0</v>
      </c>
      <c r="R251" s="10">
        <v>0</v>
      </c>
      <c r="S251" s="10">
        <v>0</v>
      </c>
      <c r="T251" s="11">
        <v>0</v>
      </c>
      <c r="U251" s="5">
        <f>G251+H251+N251-O251-Q251-R251-S251-T251</f>
        <v>2000</v>
      </c>
    </row>
    <row r="252" spans="1:23" x14ac:dyDescent="0.25">
      <c r="A252" s="28" t="s">
        <v>447</v>
      </c>
      <c r="B252" s="28" t="s">
        <v>104</v>
      </c>
      <c r="C252" s="28" t="s">
        <v>83</v>
      </c>
      <c r="D252" s="16"/>
      <c r="E252" s="7">
        <v>15</v>
      </c>
      <c r="F252" s="8">
        <v>43131</v>
      </c>
      <c r="G252" s="9">
        <v>1481.5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1">
        <v>118.5</v>
      </c>
      <c r="O252" s="12">
        <v>0</v>
      </c>
      <c r="P252" s="13">
        <v>0</v>
      </c>
      <c r="Q252" s="12">
        <v>0</v>
      </c>
      <c r="R252" s="10">
        <v>0</v>
      </c>
      <c r="S252" s="10">
        <v>0</v>
      </c>
      <c r="T252" s="11">
        <v>0</v>
      </c>
      <c r="U252" s="5">
        <f>G252+H252+N252-O252-Q252-R252-S252-T252</f>
        <v>1600</v>
      </c>
    </row>
    <row r="253" spans="1:23" x14ac:dyDescent="0.25">
      <c r="A253" s="16" t="s">
        <v>308</v>
      </c>
      <c r="B253" s="16" t="s">
        <v>52</v>
      </c>
      <c r="C253" s="16" t="s">
        <v>484</v>
      </c>
      <c r="D253" s="16"/>
      <c r="E253" s="7">
        <v>15</v>
      </c>
      <c r="F253" s="8">
        <v>43131</v>
      </c>
      <c r="G253" s="9">
        <v>3791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1">
        <v>0</v>
      </c>
      <c r="O253" s="12">
        <v>0</v>
      </c>
      <c r="P253" s="13">
        <v>0</v>
      </c>
      <c r="Q253" s="12">
        <v>0</v>
      </c>
      <c r="R253" s="10">
        <v>0</v>
      </c>
      <c r="S253" s="10">
        <v>0</v>
      </c>
      <c r="T253" s="11">
        <v>291</v>
      </c>
      <c r="U253" s="5">
        <f>G253+H253+N253-O253-Q253-R253-S253-T253</f>
        <v>3500</v>
      </c>
    </row>
    <row r="254" spans="1:23" x14ac:dyDescent="0.25">
      <c r="A254" s="16" t="s">
        <v>331</v>
      </c>
      <c r="B254" s="16" t="s">
        <v>38</v>
      </c>
      <c r="C254" s="16" t="s">
        <v>84</v>
      </c>
      <c r="D254" s="16"/>
      <c r="E254" s="7">
        <v>15</v>
      </c>
      <c r="F254" s="8">
        <v>43131</v>
      </c>
      <c r="G254" s="9">
        <v>1695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1">
        <v>105</v>
      </c>
      <c r="O254" s="12">
        <v>0</v>
      </c>
      <c r="P254" s="13">
        <v>0</v>
      </c>
      <c r="Q254" s="12">
        <v>0</v>
      </c>
      <c r="R254" s="10">
        <v>0</v>
      </c>
      <c r="S254" s="10">
        <v>0</v>
      </c>
      <c r="T254" s="11">
        <v>0</v>
      </c>
      <c r="U254" s="5">
        <f>G254+H254+N254-O254-Q254-R254-S254-T254</f>
        <v>1800</v>
      </c>
      <c r="V254" s="4"/>
      <c r="W254" s="4"/>
    </row>
    <row r="255" spans="1:23" x14ac:dyDescent="0.25">
      <c r="A255" s="16" t="s">
        <v>284</v>
      </c>
      <c r="B255" s="16" t="s">
        <v>40</v>
      </c>
      <c r="C255" s="16" t="s">
        <v>117</v>
      </c>
      <c r="D255" s="16"/>
      <c r="E255" s="7">
        <v>15</v>
      </c>
      <c r="F255" s="8">
        <v>43131</v>
      </c>
      <c r="G255" s="9">
        <v>7454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1">
        <v>0</v>
      </c>
      <c r="O255" s="12">
        <v>0</v>
      </c>
      <c r="P255" s="13">
        <v>0</v>
      </c>
      <c r="Q255" s="12">
        <v>0</v>
      </c>
      <c r="R255" s="10">
        <v>0</v>
      </c>
      <c r="S255" s="10">
        <v>0</v>
      </c>
      <c r="T255" s="11">
        <v>954</v>
      </c>
      <c r="U255" s="5">
        <f>G255+H255+N255-O255-Q255-R255-S255-T255</f>
        <v>6500</v>
      </c>
      <c r="V255" s="4"/>
      <c r="W255" s="4"/>
    </row>
    <row r="256" spans="1:23" x14ac:dyDescent="0.25">
      <c r="A256" s="16" t="s">
        <v>448</v>
      </c>
      <c r="B256" s="16" t="s">
        <v>45</v>
      </c>
      <c r="C256" s="16" t="s">
        <v>350</v>
      </c>
      <c r="D256" s="16"/>
      <c r="E256" s="7">
        <v>15</v>
      </c>
      <c r="F256" s="8">
        <v>43131</v>
      </c>
      <c r="G256" s="9">
        <v>3089.5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1">
        <v>0</v>
      </c>
      <c r="O256" s="12">
        <v>0</v>
      </c>
      <c r="P256" s="13">
        <v>0</v>
      </c>
      <c r="Q256" s="12">
        <v>0</v>
      </c>
      <c r="R256" s="10">
        <v>0</v>
      </c>
      <c r="S256" s="10">
        <v>0</v>
      </c>
      <c r="T256" s="11">
        <v>89.5</v>
      </c>
      <c r="U256" s="5">
        <f>G256+H256+N256-O256-Q256-R256-S256-T256</f>
        <v>3000</v>
      </c>
      <c r="V256" s="4"/>
      <c r="W256" s="4"/>
    </row>
    <row r="257" spans="1:23" x14ac:dyDescent="0.25">
      <c r="A257" s="16" t="s">
        <v>417</v>
      </c>
      <c r="B257" s="16" t="s">
        <v>45</v>
      </c>
      <c r="C257" s="16" t="s">
        <v>92</v>
      </c>
      <c r="D257" s="16"/>
      <c r="E257" s="7">
        <v>15</v>
      </c>
      <c r="F257" s="8">
        <v>43131</v>
      </c>
      <c r="G257" s="9">
        <v>3791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1">
        <v>0</v>
      </c>
      <c r="O257" s="12">
        <v>0</v>
      </c>
      <c r="P257" s="13">
        <v>0</v>
      </c>
      <c r="Q257" s="12">
        <v>0</v>
      </c>
      <c r="R257" s="10">
        <v>0</v>
      </c>
      <c r="S257" s="10">
        <v>0</v>
      </c>
      <c r="T257" s="11">
        <v>291</v>
      </c>
      <c r="U257" s="5">
        <f>G257+H257+N257-O257-Q257-R257-S257-T257</f>
        <v>3500</v>
      </c>
      <c r="V257" s="4"/>
      <c r="W257" s="4"/>
    </row>
    <row r="258" spans="1:23" x14ac:dyDescent="0.25">
      <c r="A258" s="16" t="s">
        <v>410</v>
      </c>
      <c r="B258" s="16" t="s">
        <v>248</v>
      </c>
      <c r="C258" s="16" t="s">
        <v>411</v>
      </c>
      <c r="D258" s="16"/>
      <c r="E258" s="7">
        <v>15</v>
      </c>
      <c r="F258" s="8">
        <v>43131</v>
      </c>
      <c r="G258" s="9">
        <v>4358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1">
        <v>0</v>
      </c>
      <c r="O258" s="12">
        <v>0</v>
      </c>
      <c r="P258" s="13">
        <v>0</v>
      </c>
      <c r="Q258" s="12">
        <v>0</v>
      </c>
      <c r="R258" s="10">
        <v>0</v>
      </c>
      <c r="S258" s="10">
        <v>0</v>
      </c>
      <c r="T258" s="11">
        <v>358</v>
      </c>
      <c r="U258" s="5">
        <f>G258+H258+N258-O258-Q258-R258-S258-T258</f>
        <v>4000</v>
      </c>
      <c r="V258" s="4"/>
      <c r="W258" s="4"/>
    </row>
    <row r="259" spans="1:23" x14ac:dyDescent="0.25">
      <c r="A259" s="16" t="s">
        <v>19</v>
      </c>
      <c r="B259" s="16" t="s">
        <v>140</v>
      </c>
      <c r="C259" s="16" t="s">
        <v>29</v>
      </c>
      <c r="D259" s="16"/>
      <c r="E259" s="7">
        <v>15</v>
      </c>
      <c r="F259" s="8">
        <v>43131</v>
      </c>
      <c r="G259" s="9">
        <v>6818.5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1">
        <v>0</v>
      </c>
      <c r="O259" s="12">
        <v>0</v>
      </c>
      <c r="P259" s="13">
        <v>0</v>
      </c>
      <c r="Q259" s="12">
        <v>0</v>
      </c>
      <c r="R259" s="10">
        <v>0</v>
      </c>
      <c r="S259" s="10">
        <v>0</v>
      </c>
      <c r="T259" s="11">
        <v>818</v>
      </c>
      <c r="U259" s="5">
        <f>G259+H259+N259-O259-Q259-R259-S259-T259</f>
        <v>6000.5</v>
      </c>
      <c r="V259" s="4"/>
      <c r="W259" s="4"/>
    </row>
    <row r="260" spans="1:23" x14ac:dyDescent="0.25">
      <c r="A260" s="16" t="s">
        <v>173</v>
      </c>
      <c r="B260" s="16" t="s">
        <v>318</v>
      </c>
      <c r="C260" s="16" t="s">
        <v>132</v>
      </c>
      <c r="D260" s="16"/>
      <c r="E260" s="7">
        <v>15</v>
      </c>
      <c r="F260" s="8">
        <v>43131</v>
      </c>
      <c r="G260" s="9">
        <v>840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1">
        <v>160</v>
      </c>
      <c r="O260" s="12">
        <v>0</v>
      </c>
      <c r="P260" s="13">
        <v>0</v>
      </c>
      <c r="Q260" s="12">
        <v>0</v>
      </c>
      <c r="R260" s="10">
        <v>0</v>
      </c>
      <c r="S260" s="10">
        <v>0</v>
      </c>
      <c r="T260" s="11">
        <v>0</v>
      </c>
      <c r="U260" s="5">
        <f>G260+H260+N260-O260-Q260-R260-S260-T260</f>
        <v>1000</v>
      </c>
      <c r="V260" s="4"/>
      <c r="W260" s="4"/>
    </row>
    <row r="261" spans="1:23" x14ac:dyDescent="0.25">
      <c r="A261" s="16" t="s">
        <v>143</v>
      </c>
      <c r="B261" s="16" t="s">
        <v>127</v>
      </c>
      <c r="C261" s="16" t="s">
        <v>38</v>
      </c>
      <c r="D261" s="16"/>
      <c r="E261" s="7">
        <v>15</v>
      </c>
      <c r="F261" s="8">
        <v>43131</v>
      </c>
      <c r="G261" s="9">
        <v>1921.5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1">
        <v>78.5</v>
      </c>
      <c r="O261" s="12">
        <v>0</v>
      </c>
      <c r="P261" s="13">
        <v>0</v>
      </c>
      <c r="Q261" s="12">
        <v>0</v>
      </c>
      <c r="R261" s="10">
        <v>0</v>
      </c>
      <c r="S261" s="10">
        <v>0</v>
      </c>
      <c r="T261" s="11">
        <v>0</v>
      </c>
      <c r="U261" s="5">
        <f>G261+H261+N261-O261-Q261-R261-S261-T261</f>
        <v>2000</v>
      </c>
      <c r="V261" s="4"/>
      <c r="W261" s="4"/>
    </row>
    <row r="262" spans="1:23" x14ac:dyDescent="0.25">
      <c r="A262" s="16" t="s">
        <v>511</v>
      </c>
      <c r="B262" s="16" t="s">
        <v>99</v>
      </c>
      <c r="C262" s="16" t="s">
        <v>73</v>
      </c>
      <c r="D262" s="16"/>
      <c r="E262" s="7">
        <v>15</v>
      </c>
      <c r="F262" s="8">
        <v>43131</v>
      </c>
      <c r="G262" s="9">
        <v>1921.5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1">
        <v>78.5</v>
      </c>
      <c r="O262" s="12">
        <v>0</v>
      </c>
      <c r="P262" s="13">
        <v>0</v>
      </c>
      <c r="Q262" s="12">
        <v>0</v>
      </c>
      <c r="R262" s="10">
        <v>0</v>
      </c>
      <c r="S262" s="10">
        <v>0</v>
      </c>
      <c r="T262" s="11"/>
      <c r="U262" s="5">
        <f>G262+H262+N262-O262-Q262-R262-S262-T262</f>
        <v>2000</v>
      </c>
      <c r="V262" s="4"/>
      <c r="W262" s="4"/>
    </row>
    <row r="263" spans="1:23" x14ac:dyDescent="0.25">
      <c r="A263" s="16" t="s">
        <v>332</v>
      </c>
      <c r="B263" s="16" t="s">
        <v>59</v>
      </c>
      <c r="C263" s="16" t="s">
        <v>172</v>
      </c>
      <c r="D263" s="16"/>
      <c r="E263" s="7">
        <v>15</v>
      </c>
      <c r="F263" s="8">
        <v>43131</v>
      </c>
      <c r="G263" s="9">
        <v>2842.5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1">
        <v>0</v>
      </c>
      <c r="O263" s="12">
        <v>0</v>
      </c>
      <c r="P263" s="13">
        <v>0</v>
      </c>
      <c r="Q263" s="12">
        <v>0</v>
      </c>
      <c r="R263" s="10">
        <v>0</v>
      </c>
      <c r="S263" s="10">
        <v>0</v>
      </c>
      <c r="T263" s="11">
        <v>42.5</v>
      </c>
      <c r="U263" s="5">
        <f>G263+H263+N263-O263-Q263-R263-S263-T263</f>
        <v>2800</v>
      </c>
    </row>
    <row r="264" spans="1:23" x14ac:dyDescent="0.25">
      <c r="A264" s="21" t="s">
        <v>412</v>
      </c>
      <c r="B264" s="21" t="s">
        <v>192</v>
      </c>
      <c r="C264" s="21" t="s">
        <v>83</v>
      </c>
      <c r="D264" s="21"/>
      <c r="E264" s="7">
        <v>15</v>
      </c>
      <c r="F264" s="8">
        <v>43131</v>
      </c>
      <c r="G264" s="9">
        <v>3791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1">
        <v>0</v>
      </c>
      <c r="O264" s="12">
        <v>0</v>
      </c>
      <c r="P264" s="13">
        <v>0</v>
      </c>
      <c r="Q264" s="12">
        <v>0</v>
      </c>
      <c r="R264" s="10">
        <v>0</v>
      </c>
      <c r="S264" s="10">
        <v>1500</v>
      </c>
      <c r="T264" s="11">
        <v>291</v>
      </c>
      <c r="U264" s="5">
        <f>G264+H264+N264-O264-Q264-R264-S264-T264</f>
        <v>2000</v>
      </c>
    </row>
    <row r="265" spans="1:23" x14ac:dyDescent="0.25">
      <c r="A265" s="21" t="s">
        <v>512</v>
      </c>
      <c r="B265" s="21" t="s">
        <v>513</v>
      </c>
      <c r="C265" s="21" t="s">
        <v>498</v>
      </c>
      <c r="D265" s="21"/>
      <c r="E265" s="7">
        <v>15</v>
      </c>
      <c r="F265" s="8">
        <v>43131</v>
      </c>
      <c r="G265" s="9">
        <v>3089.5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1">
        <v>0</v>
      </c>
      <c r="O265" s="12">
        <v>0</v>
      </c>
      <c r="P265" s="13">
        <v>0</v>
      </c>
      <c r="Q265" s="12">
        <v>0</v>
      </c>
      <c r="R265" s="10">
        <v>0</v>
      </c>
      <c r="S265" s="10">
        <v>0</v>
      </c>
      <c r="T265" s="11">
        <v>89.5</v>
      </c>
      <c r="U265" s="5">
        <f>G265+H265+N265-O265-Q265-R265-S265-T265</f>
        <v>3000</v>
      </c>
    </row>
    <row r="266" spans="1:23" x14ac:dyDescent="0.25">
      <c r="A266" s="16" t="s">
        <v>334</v>
      </c>
      <c r="B266" s="16" t="s">
        <v>109</v>
      </c>
      <c r="C266" s="16" t="s">
        <v>57</v>
      </c>
      <c r="D266" s="16"/>
      <c r="E266" s="7">
        <v>15</v>
      </c>
      <c r="F266" s="8">
        <v>43131</v>
      </c>
      <c r="G266" s="9">
        <v>3791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1">
        <v>0</v>
      </c>
      <c r="O266" s="12">
        <v>0</v>
      </c>
      <c r="P266" s="13">
        <v>0</v>
      </c>
      <c r="Q266" s="12">
        <v>0</v>
      </c>
      <c r="R266" s="10">
        <v>0</v>
      </c>
      <c r="S266" s="10">
        <v>0</v>
      </c>
      <c r="T266" s="11">
        <v>291</v>
      </c>
      <c r="U266" s="5">
        <f>G266+H266+N266-O266-Q266-R266-S266-T266</f>
        <v>3500</v>
      </c>
    </row>
    <row r="267" spans="1:23" x14ac:dyDescent="0.25">
      <c r="A267" s="16" t="s">
        <v>114</v>
      </c>
      <c r="B267" s="16" t="s">
        <v>514</v>
      </c>
      <c r="C267" s="16" t="s">
        <v>84</v>
      </c>
      <c r="D267" s="16"/>
      <c r="E267" s="7">
        <v>15</v>
      </c>
      <c r="F267" s="8">
        <v>43131</v>
      </c>
      <c r="G267" s="9">
        <v>1695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1">
        <v>105</v>
      </c>
      <c r="O267" s="12">
        <v>0</v>
      </c>
      <c r="P267" s="13">
        <v>0</v>
      </c>
      <c r="Q267" s="12">
        <v>0</v>
      </c>
      <c r="R267" s="10">
        <v>0</v>
      </c>
      <c r="S267" s="10">
        <v>0</v>
      </c>
      <c r="T267" s="11">
        <v>0</v>
      </c>
      <c r="U267" s="5">
        <f>G267+H267+N267-O267-Q267-R267-S267-T267</f>
        <v>1800</v>
      </c>
    </row>
    <row r="268" spans="1:23" x14ac:dyDescent="0.25">
      <c r="A268" s="16" t="s">
        <v>98</v>
      </c>
      <c r="B268" s="16" t="s">
        <v>42</v>
      </c>
      <c r="C268" s="16" t="s">
        <v>515</v>
      </c>
      <c r="D268" s="16"/>
      <c r="E268" s="7">
        <v>15</v>
      </c>
      <c r="F268" s="8">
        <v>43131</v>
      </c>
      <c r="G268" s="9">
        <v>1695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1">
        <v>105</v>
      </c>
      <c r="O268" s="12">
        <v>0</v>
      </c>
      <c r="P268" s="13">
        <v>0</v>
      </c>
      <c r="Q268" s="12">
        <v>0</v>
      </c>
      <c r="R268" s="10">
        <v>0</v>
      </c>
      <c r="S268" s="10">
        <v>0</v>
      </c>
      <c r="T268" s="11">
        <v>0</v>
      </c>
      <c r="U268" s="5">
        <f>G268+H268+N268-O268-Q268-R268-S268-T268</f>
        <v>1800</v>
      </c>
    </row>
    <row r="269" spans="1:23" x14ac:dyDescent="0.25">
      <c r="A269" s="16" t="s">
        <v>177</v>
      </c>
      <c r="B269" s="16" t="s">
        <v>326</v>
      </c>
      <c r="C269" s="16" t="s">
        <v>315</v>
      </c>
      <c r="D269" s="16"/>
      <c r="E269" s="7">
        <v>15</v>
      </c>
      <c r="F269" s="8">
        <v>43131</v>
      </c>
      <c r="G269" s="9">
        <v>1921.5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1">
        <v>78.5</v>
      </c>
      <c r="O269" s="12">
        <v>0</v>
      </c>
      <c r="P269" s="13">
        <v>0</v>
      </c>
      <c r="Q269" s="12">
        <v>0</v>
      </c>
      <c r="R269" s="10">
        <v>0</v>
      </c>
      <c r="S269" s="10">
        <v>0</v>
      </c>
      <c r="T269" s="11">
        <v>0</v>
      </c>
      <c r="U269" s="5">
        <f>G269+H269+N269-O269-Q269-R269-S269-T269</f>
        <v>2000</v>
      </c>
    </row>
    <row r="270" spans="1:23" x14ac:dyDescent="0.25">
      <c r="A270" s="16" t="s">
        <v>450</v>
      </c>
      <c r="B270" s="16" t="s">
        <v>244</v>
      </c>
      <c r="C270" s="16" t="s">
        <v>84</v>
      </c>
      <c r="D270" s="16"/>
      <c r="E270" s="7">
        <v>15</v>
      </c>
      <c r="F270" s="8">
        <v>43131</v>
      </c>
      <c r="G270" s="9">
        <v>1054</v>
      </c>
      <c r="H270" s="10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1">
        <v>146</v>
      </c>
      <c r="O270" s="12">
        <v>0</v>
      </c>
      <c r="P270" s="13">
        <v>0</v>
      </c>
      <c r="Q270" s="12">
        <v>0</v>
      </c>
      <c r="R270" s="10">
        <v>0</v>
      </c>
      <c r="S270" s="10">
        <v>0</v>
      </c>
      <c r="T270" s="11">
        <v>0</v>
      </c>
      <c r="U270" s="5">
        <f>G270+H270+N270-O270-Q270-R270-S270-T270</f>
        <v>1200</v>
      </c>
    </row>
    <row r="271" spans="1:23" x14ac:dyDescent="0.25">
      <c r="A271" s="16" t="s">
        <v>516</v>
      </c>
      <c r="B271" s="16" t="s">
        <v>214</v>
      </c>
      <c r="C271" s="16" t="s">
        <v>39</v>
      </c>
      <c r="D271" s="16"/>
      <c r="E271" s="7">
        <v>15</v>
      </c>
      <c r="F271" s="8">
        <v>43131</v>
      </c>
      <c r="G271" s="9">
        <v>1374.5</v>
      </c>
      <c r="H271" s="10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1">
        <v>125.5</v>
      </c>
      <c r="O271" s="12">
        <v>0</v>
      </c>
      <c r="P271" s="13">
        <v>0</v>
      </c>
      <c r="Q271" s="12">
        <v>0</v>
      </c>
      <c r="R271" s="10">
        <v>0</v>
      </c>
      <c r="S271" s="10">
        <v>0</v>
      </c>
      <c r="T271" s="11">
        <v>0</v>
      </c>
      <c r="U271" s="5">
        <f>G271+H271+N271-O271-Q271-R271-S271-T271</f>
        <v>1500</v>
      </c>
    </row>
    <row r="272" spans="1:23" x14ac:dyDescent="0.25">
      <c r="A272" s="16" t="s">
        <v>335</v>
      </c>
      <c r="B272" s="16" t="s">
        <v>153</v>
      </c>
      <c r="C272" s="16" t="s">
        <v>38</v>
      </c>
      <c r="D272" s="16"/>
      <c r="E272" s="7">
        <v>15</v>
      </c>
      <c r="F272" s="8">
        <v>43131</v>
      </c>
      <c r="G272" s="9">
        <v>3089.5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1">
        <v>0</v>
      </c>
      <c r="O272" s="12">
        <v>0</v>
      </c>
      <c r="P272" s="13">
        <v>0</v>
      </c>
      <c r="Q272" s="12">
        <v>0</v>
      </c>
      <c r="R272" s="10">
        <v>0</v>
      </c>
      <c r="S272" s="10">
        <v>0</v>
      </c>
      <c r="T272" s="11">
        <v>89.5</v>
      </c>
      <c r="U272" s="5">
        <f>G272+H272+N272-O272-Q272-R272-S272-T272</f>
        <v>3000</v>
      </c>
    </row>
    <row r="273" spans="1:21" x14ac:dyDescent="0.25">
      <c r="A273" s="16" t="s">
        <v>336</v>
      </c>
      <c r="B273" s="16" t="s">
        <v>45</v>
      </c>
      <c r="C273" s="16" t="s">
        <v>59</v>
      </c>
      <c r="D273" s="16"/>
      <c r="E273" s="7">
        <v>15</v>
      </c>
      <c r="F273" s="8">
        <v>43131</v>
      </c>
      <c r="G273" s="9">
        <v>840</v>
      </c>
      <c r="H273" s="10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1">
        <v>160</v>
      </c>
      <c r="O273" s="12">
        <v>0</v>
      </c>
      <c r="P273" s="13">
        <v>0</v>
      </c>
      <c r="Q273" s="12">
        <v>0</v>
      </c>
      <c r="R273" s="10">
        <v>0</v>
      </c>
      <c r="S273" s="10">
        <v>0</v>
      </c>
      <c r="T273" s="11">
        <v>0</v>
      </c>
      <c r="U273" s="5">
        <f>G273+H273+N273-O273-Q273-R273-S273-T273</f>
        <v>1000</v>
      </c>
    </row>
    <row r="274" spans="1:21" x14ac:dyDescent="0.25">
      <c r="A274" s="16" t="s">
        <v>173</v>
      </c>
      <c r="B274" s="16" t="s">
        <v>318</v>
      </c>
      <c r="C274" s="16" t="s">
        <v>194</v>
      </c>
      <c r="D274" s="16"/>
      <c r="E274" s="7">
        <v>15</v>
      </c>
      <c r="F274" s="8">
        <v>43131</v>
      </c>
      <c r="G274" s="9">
        <v>626.5</v>
      </c>
      <c r="H274" s="10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1">
        <v>173.5</v>
      </c>
      <c r="O274" s="12">
        <v>0</v>
      </c>
      <c r="P274" s="13">
        <v>0</v>
      </c>
      <c r="Q274" s="12">
        <v>0</v>
      </c>
      <c r="R274" s="10">
        <v>0</v>
      </c>
      <c r="S274" s="10">
        <v>0</v>
      </c>
      <c r="T274" s="11">
        <v>0</v>
      </c>
      <c r="U274" s="5">
        <f>G274+H274+N274-O274-Q274-R274-S274-T274</f>
        <v>800</v>
      </c>
    </row>
    <row r="275" spans="1:21" x14ac:dyDescent="0.25">
      <c r="A275" s="16" t="s">
        <v>338</v>
      </c>
      <c r="B275" s="16" t="s">
        <v>30</v>
      </c>
      <c r="C275" s="16" t="s">
        <v>339</v>
      </c>
      <c r="D275" s="16"/>
      <c r="E275" s="7">
        <v>15</v>
      </c>
      <c r="F275" s="8">
        <v>43131</v>
      </c>
      <c r="G275" s="9">
        <v>1054</v>
      </c>
      <c r="H275" s="10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1">
        <v>146</v>
      </c>
      <c r="O275" s="12">
        <v>0</v>
      </c>
      <c r="P275" s="13">
        <v>0</v>
      </c>
      <c r="Q275" s="12">
        <v>0</v>
      </c>
      <c r="R275" s="10">
        <v>0</v>
      </c>
      <c r="S275" s="10">
        <v>0</v>
      </c>
      <c r="T275" s="11">
        <v>0</v>
      </c>
      <c r="U275" s="5">
        <f>G275+H275+N275-O275-Q275-R275-S275-T275</f>
        <v>1200</v>
      </c>
    </row>
    <row r="276" spans="1:21" x14ac:dyDescent="0.25">
      <c r="A276" s="16" t="s">
        <v>31</v>
      </c>
      <c r="B276" s="16" t="s">
        <v>40</v>
      </c>
      <c r="C276" s="16" t="s">
        <v>99</v>
      </c>
      <c r="D276" s="16"/>
      <c r="E276" s="7">
        <v>15</v>
      </c>
      <c r="F276" s="8">
        <v>43131</v>
      </c>
      <c r="G276" s="9">
        <v>5562.5</v>
      </c>
      <c r="H276" s="10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1">
        <v>0</v>
      </c>
      <c r="O276" s="12">
        <v>0</v>
      </c>
      <c r="P276" s="13">
        <v>0</v>
      </c>
      <c r="Q276" s="12">
        <v>0</v>
      </c>
      <c r="R276" s="10">
        <v>0</v>
      </c>
      <c r="S276" s="10">
        <v>0</v>
      </c>
      <c r="T276" s="11">
        <v>562.5</v>
      </c>
      <c r="U276" s="5">
        <f>G276+H276+N276-O276-Q276-R276-S276-T276</f>
        <v>5000</v>
      </c>
    </row>
    <row r="277" spans="1:21" x14ac:dyDescent="0.25">
      <c r="A277" s="16" t="s">
        <v>451</v>
      </c>
      <c r="B277" s="16" t="s">
        <v>318</v>
      </c>
      <c r="C277" s="16" t="s">
        <v>36</v>
      </c>
      <c r="D277" s="16"/>
      <c r="E277" s="7">
        <v>15</v>
      </c>
      <c r="F277" s="8">
        <v>43131</v>
      </c>
      <c r="G277" s="9">
        <v>626.5</v>
      </c>
      <c r="H277" s="10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1">
        <v>173.5</v>
      </c>
      <c r="O277" s="12">
        <v>0</v>
      </c>
      <c r="P277" s="13">
        <v>0</v>
      </c>
      <c r="Q277" s="12">
        <v>0</v>
      </c>
      <c r="R277" s="10">
        <v>0</v>
      </c>
      <c r="S277" s="10">
        <v>0</v>
      </c>
      <c r="T277" s="11">
        <v>0</v>
      </c>
      <c r="U277" s="5">
        <f>G277+H277+N277-O277-Q277-R277-S277-T277</f>
        <v>800</v>
      </c>
    </row>
    <row r="278" spans="1:21" x14ac:dyDescent="0.25">
      <c r="A278" s="16" t="s">
        <v>517</v>
      </c>
      <c r="B278" s="16" t="s">
        <v>104</v>
      </c>
      <c r="C278" s="16" t="s">
        <v>127</v>
      </c>
      <c r="D278" s="30"/>
      <c r="E278" s="7">
        <v>15</v>
      </c>
      <c r="F278" s="8">
        <v>43131</v>
      </c>
      <c r="G278" s="9">
        <v>2489</v>
      </c>
      <c r="H278" s="10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1">
        <v>11</v>
      </c>
      <c r="O278" s="12">
        <v>0</v>
      </c>
      <c r="P278" s="13">
        <v>0</v>
      </c>
      <c r="Q278" s="12">
        <v>0</v>
      </c>
      <c r="R278" s="10">
        <v>0</v>
      </c>
      <c r="S278" s="10">
        <v>0</v>
      </c>
      <c r="T278" s="11">
        <v>0</v>
      </c>
      <c r="U278" s="5">
        <f>G278+H278+N278-O278-Q278-R278-S278-T278</f>
        <v>2500</v>
      </c>
    </row>
    <row r="279" spans="1:21" x14ac:dyDescent="0.25">
      <c r="A279" s="16" t="s">
        <v>232</v>
      </c>
      <c r="B279" s="16" t="s">
        <v>413</v>
      </c>
      <c r="C279" s="16" t="s">
        <v>80</v>
      </c>
      <c r="D279" s="16"/>
      <c r="E279" s="7">
        <v>15</v>
      </c>
      <c r="F279" s="8">
        <v>43131</v>
      </c>
      <c r="G279" s="9">
        <v>1921.5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1">
        <v>78.5</v>
      </c>
      <c r="O279" s="12">
        <v>0</v>
      </c>
      <c r="P279" s="13">
        <v>0</v>
      </c>
      <c r="Q279" s="12">
        <v>0</v>
      </c>
      <c r="R279" s="10">
        <v>0</v>
      </c>
      <c r="S279" s="10">
        <v>0</v>
      </c>
      <c r="T279" s="11">
        <v>0</v>
      </c>
      <c r="U279" s="5">
        <f>G279+H279+N279-O279-Q279-R279-S279-T279</f>
        <v>2000</v>
      </c>
    </row>
    <row r="280" spans="1:21" x14ac:dyDescent="0.25">
      <c r="A280" s="16" t="s">
        <v>346</v>
      </c>
      <c r="B280" s="16" t="s">
        <v>57</v>
      </c>
      <c r="C280" s="16" t="s">
        <v>57</v>
      </c>
      <c r="D280" s="16"/>
      <c r="E280" s="7">
        <v>15</v>
      </c>
      <c r="F280" s="8">
        <v>43131</v>
      </c>
      <c r="G280" s="9">
        <v>1588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1">
        <v>112</v>
      </c>
      <c r="O280" s="12">
        <v>0</v>
      </c>
      <c r="P280" s="13">
        <v>0</v>
      </c>
      <c r="Q280" s="12">
        <v>0</v>
      </c>
      <c r="R280" s="10">
        <v>0</v>
      </c>
      <c r="S280" s="10">
        <v>0</v>
      </c>
      <c r="T280" s="11">
        <v>0</v>
      </c>
      <c r="U280" s="5">
        <f>G280+H280+N280-O280-Q280-R280-S280-T280</f>
        <v>1700</v>
      </c>
    </row>
    <row r="281" spans="1:21" x14ac:dyDescent="0.25">
      <c r="A281" s="16" t="s">
        <v>284</v>
      </c>
      <c r="B281" s="16" t="s">
        <v>45</v>
      </c>
      <c r="C281" s="16" t="s">
        <v>30</v>
      </c>
      <c r="D281" s="16"/>
      <c r="E281" s="7">
        <v>15</v>
      </c>
      <c r="F281" s="8">
        <v>43131</v>
      </c>
      <c r="G281" s="9">
        <v>3089.5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1">
        <v>0</v>
      </c>
      <c r="O281" s="12">
        <v>0</v>
      </c>
      <c r="P281" s="13">
        <v>0</v>
      </c>
      <c r="Q281" s="12">
        <v>0</v>
      </c>
      <c r="R281" s="10">
        <v>0</v>
      </c>
      <c r="S281" s="10">
        <v>0</v>
      </c>
      <c r="T281" s="11">
        <v>89.5</v>
      </c>
      <c r="U281" s="5">
        <f>G281+H281+N281-O281-Q281-R281-S281-T281</f>
        <v>3000</v>
      </c>
    </row>
    <row r="282" spans="1:21" x14ac:dyDescent="0.25">
      <c r="A282" s="16" t="s">
        <v>347</v>
      </c>
      <c r="B282" s="16" t="s">
        <v>99</v>
      </c>
      <c r="C282" s="16" t="s">
        <v>84</v>
      </c>
      <c r="D282" s="16"/>
      <c r="E282" s="7">
        <v>15</v>
      </c>
      <c r="F282" s="8">
        <v>43131</v>
      </c>
      <c r="G282" s="9">
        <v>1588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1">
        <v>112</v>
      </c>
      <c r="O282" s="12">
        <v>0</v>
      </c>
      <c r="P282" s="13">
        <v>0</v>
      </c>
      <c r="Q282" s="12">
        <v>0</v>
      </c>
      <c r="R282" s="10">
        <v>0</v>
      </c>
      <c r="S282" s="10">
        <v>0</v>
      </c>
      <c r="T282" s="11">
        <v>0</v>
      </c>
      <c r="U282" s="5">
        <f>G282+H282+N282-O282-Q282-R282-S282-T282</f>
        <v>1700</v>
      </c>
    </row>
    <row r="283" spans="1:21" x14ac:dyDescent="0.25">
      <c r="A283" s="16" t="s">
        <v>348</v>
      </c>
      <c r="B283" s="16" t="s">
        <v>140</v>
      </c>
      <c r="C283" s="16" t="s">
        <v>127</v>
      </c>
      <c r="D283" s="16"/>
      <c r="E283" s="7">
        <v>15</v>
      </c>
      <c r="F283" s="8">
        <v>43131</v>
      </c>
      <c r="G283" s="9">
        <v>2257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1">
        <v>43</v>
      </c>
      <c r="O283" s="12">
        <v>0</v>
      </c>
      <c r="P283" s="13">
        <v>0</v>
      </c>
      <c r="Q283" s="12">
        <v>0</v>
      </c>
      <c r="R283" s="10">
        <v>0</v>
      </c>
      <c r="S283" s="10">
        <v>0</v>
      </c>
      <c r="T283" s="11">
        <v>0</v>
      </c>
      <c r="U283" s="5">
        <f>G283+H283+N283-O283-Q283-R283-S283-T283</f>
        <v>2300</v>
      </c>
    </row>
    <row r="284" spans="1:21" x14ac:dyDescent="0.25">
      <c r="A284" s="16" t="s">
        <v>349</v>
      </c>
      <c r="B284" s="16" t="s">
        <v>52</v>
      </c>
      <c r="C284" s="16" t="s">
        <v>350</v>
      </c>
      <c r="D284" s="16"/>
      <c r="E284" s="7">
        <v>15</v>
      </c>
      <c r="F284" s="8">
        <v>43131</v>
      </c>
      <c r="G284" s="9">
        <v>5562.5</v>
      </c>
      <c r="H284" s="10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1">
        <v>0</v>
      </c>
      <c r="O284" s="12">
        <v>0</v>
      </c>
      <c r="P284" s="13">
        <v>0</v>
      </c>
      <c r="Q284" s="12">
        <v>0</v>
      </c>
      <c r="R284" s="10">
        <v>0</v>
      </c>
      <c r="S284" s="10">
        <v>0</v>
      </c>
      <c r="T284" s="11">
        <v>562.5</v>
      </c>
      <c r="U284" s="5">
        <f>G284+H284+N284-O284-Q284-R284-S284-T284</f>
        <v>5000</v>
      </c>
    </row>
    <row r="285" spans="1:21" x14ac:dyDescent="0.25">
      <c r="A285" s="16" t="s">
        <v>452</v>
      </c>
      <c r="B285" s="16" t="s">
        <v>453</v>
      </c>
      <c r="C285" s="16" t="s">
        <v>29</v>
      </c>
      <c r="D285" s="16"/>
      <c r="E285" s="7">
        <v>15</v>
      </c>
      <c r="F285" s="8">
        <v>43131</v>
      </c>
      <c r="G285" s="9">
        <v>10633</v>
      </c>
      <c r="H285" s="10">
        <v>2500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1">
        <v>0</v>
      </c>
      <c r="O285" s="12">
        <v>0</v>
      </c>
      <c r="P285" s="13">
        <v>0</v>
      </c>
      <c r="Q285" s="12">
        <v>0</v>
      </c>
      <c r="R285" s="10">
        <v>0</v>
      </c>
      <c r="S285" s="10">
        <v>0</v>
      </c>
      <c r="T285" s="11">
        <v>1633</v>
      </c>
      <c r="U285" s="5">
        <f>G285+H285+N285-O285-Q285-R285-S285-T285</f>
        <v>11500</v>
      </c>
    </row>
    <row r="286" spans="1:21" x14ac:dyDescent="0.25">
      <c r="A286" s="16" t="s">
        <v>79</v>
      </c>
      <c r="B286" s="16" t="s">
        <v>339</v>
      </c>
      <c r="C286" s="16" t="s">
        <v>414</v>
      </c>
      <c r="D286" s="16"/>
      <c r="E286" s="7">
        <v>15</v>
      </c>
      <c r="F286" s="8">
        <v>43131</v>
      </c>
      <c r="G286" s="9">
        <v>2489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1">
        <v>11</v>
      </c>
      <c r="O286" s="12">
        <v>0</v>
      </c>
      <c r="P286" s="13">
        <v>0</v>
      </c>
      <c r="Q286" s="12">
        <v>0</v>
      </c>
      <c r="R286" s="10">
        <v>0</v>
      </c>
      <c r="S286" s="10">
        <v>0</v>
      </c>
      <c r="T286" s="11">
        <v>0</v>
      </c>
      <c r="U286" s="5">
        <f>G286+H286+N286-O286-Q286-R286-S286-T286</f>
        <v>2500</v>
      </c>
    </row>
    <row r="287" spans="1:21" x14ac:dyDescent="0.25">
      <c r="A287" s="16" t="s">
        <v>144</v>
      </c>
      <c r="B287" s="16" t="s">
        <v>95</v>
      </c>
      <c r="C287" s="16" t="s">
        <v>95</v>
      </c>
      <c r="D287" s="16"/>
      <c r="E287" s="7">
        <v>15</v>
      </c>
      <c r="F287" s="8">
        <v>43131</v>
      </c>
      <c r="G287" s="9">
        <v>1921.5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1">
        <v>78.5</v>
      </c>
      <c r="O287" s="12">
        <v>0</v>
      </c>
      <c r="P287" s="13">
        <v>0</v>
      </c>
      <c r="Q287" s="12">
        <v>0</v>
      </c>
      <c r="R287" s="10">
        <v>0</v>
      </c>
      <c r="S287" s="10">
        <v>0</v>
      </c>
      <c r="T287" s="11">
        <v>0</v>
      </c>
      <c r="U287" s="5">
        <f>G287+H287+N287-O287-Q287-R287-S287-T287</f>
        <v>2000</v>
      </c>
    </row>
    <row r="288" spans="1:21" x14ac:dyDescent="0.25">
      <c r="A288" s="16" t="s">
        <v>31</v>
      </c>
      <c r="B288" s="16" t="s">
        <v>454</v>
      </c>
      <c r="C288" s="16" t="s">
        <v>115</v>
      </c>
      <c r="D288" s="16"/>
      <c r="E288" s="7">
        <v>15</v>
      </c>
      <c r="F288" s="8">
        <v>43131</v>
      </c>
      <c r="G288" s="9">
        <v>5562.5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1">
        <v>0</v>
      </c>
      <c r="O288" s="12">
        <v>0</v>
      </c>
      <c r="P288" s="13">
        <v>0</v>
      </c>
      <c r="Q288" s="12">
        <v>0</v>
      </c>
      <c r="R288" s="10">
        <v>0</v>
      </c>
      <c r="S288" s="10">
        <v>0</v>
      </c>
      <c r="T288" s="11">
        <v>562.5</v>
      </c>
      <c r="U288" s="5">
        <f>G288+H288+N288-O288-Q288-R288-S288-T288</f>
        <v>5000</v>
      </c>
    </row>
    <row r="289" spans="1:21" x14ac:dyDescent="0.25">
      <c r="A289" s="16" t="s">
        <v>459</v>
      </c>
      <c r="B289" s="16" t="s">
        <v>460</v>
      </c>
      <c r="C289" s="16" t="s">
        <v>80</v>
      </c>
      <c r="D289" s="16"/>
      <c r="E289" s="7">
        <v>15</v>
      </c>
      <c r="F289" s="8">
        <v>43131</v>
      </c>
      <c r="G289" s="9">
        <v>840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1">
        <v>160</v>
      </c>
      <c r="O289" s="12">
        <v>0</v>
      </c>
      <c r="P289" s="13">
        <v>0</v>
      </c>
      <c r="Q289" s="12">
        <v>0</v>
      </c>
      <c r="R289" s="10">
        <v>0</v>
      </c>
      <c r="S289" s="10">
        <v>0</v>
      </c>
      <c r="T289" s="11">
        <v>0</v>
      </c>
      <c r="U289" s="5">
        <f>G289+H289+N289-O289-Q289-R289-S289-T289</f>
        <v>1000</v>
      </c>
    </row>
    <row r="290" spans="1:21" x14ac:dyDescent="0.25">
      <c r="A290" s="16" t="s">
        <v>353</v>
      </c>
      <c r="B290" s="16" t="s">
        <v>354</v>
      </c>
      <c r="C290" s="16" t="s">
        <v>89</v>
      </c>
      <c r="D290" s="16"/>
      <c r="E290" s="7">
        <v>15</v>
      </c>
      <c r="F290" s="8">
        <v>43131</v>
      </c>
      <c r="G290" s="9">
        <v>2489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1">
        <v>11</v>
      </c>
      <c r="O290" s="12">
        <v>0</v>
      </c>
      <c r="P290" s="13">
        <v>0</v>
      </c>
      <c r="Q290" s="12">
        <v>0</v>
      </c>
      <c r="R290" s="10">
        <v>0</v>
      </c>
      <c r="S290" s="10">
        <v>0</v>
      </c>
      <c r="T290" s="11">
        <v>0</v>
      </c>
      <c r="U290" s="5">
        <f>G290+H290+N290-O290-Q290-R290-S290-T290</f>
        <v>2500</v>
      </c>
    </row>
    <row r="291" spans="1:21" x14ac:dyDescent="0.25">
      <c r="A291" s="16" t="s">
        <v>518</v>
      </c>
      <c r="B291" s="16" t="s">
        <v>155</v>
      </c>
      <c r="C291" s="16" t="s">
        <v>30</v>
      </c>
      <c r="D291" s="16"/>
      <c r="E291" s="7">
        <v>15</v>
      </c>
      <c r="F291" s="8">
        <v>43131</v>
      </c>
      <c r="G291" s="9">
        <v>3791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1">
        <v>0</v>
      </c>
      <c r="O291" s="12">
        <v>0</v>
      </c>
      <c r="P291" s="13">
        <v>0</v>
      </c>
      <c r="Q291" s="12">
        <v>0</v>
      </c>
      <c r="R291" s="10">
        <v>0</v>
      </c>
      <c r="S291" s="10">
        <v>0</v>
      </c>
      <c r="T291" s="11">
        <v>291</v>
      </c>
      <c r="U291" s="5">
        <f>G291+H291+N291-O291-Q291-R291-S291-T291</f>
        <v>3500</v>
      </c>
    </row>
    <row r="292" spans="1:21" x14ac:dyDescent="0.25">
      <c r="A292" s="16" t="s">
        <v>285</v>
      </c>
      <c r="B292" s="16" t="s">
        <v>180</v>
      </c>
      <c r="C292" s="16" t="s">
        <v>286</v>
      </c>
      <c r="D292" s="16"/>
      <c r="E292" s="7">
        <v>15</v>
      </c>
      <c r="F292" s="8">
        <v>43131</v>
      </c>
      <c r="G292" s="9">
        <v>1921.5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1">
        <v>78.5</v>
      </c>
      <c r="O292" s="12">
        <v>0</v>
      </c>
      <c r="P292" s="13">
        <v>0</v>
      </c>
      <c r="Q292" s="12">
        <v>0</v>
      </c>
      <c r="R292" s="10">
        <v>0</v>
      </c>
      <c r="S292" s="10">
        <v>0</v>
      </c>
      <c r="T292" s="11">
        <v>0</v>
      </c>
      <c r="U292" s="5">
        <f>G292+H292+N292-O292-Q292-R292-S292-T292</f>
        <v>2000</v>
      </c>
    </row>
    <row r="293" spans="1:21" x14ac:dyDescent="0.25">
      <c r="A293" s="16" t="s">
        <v>455</v>
      </c>
      <c r="B293" s="16" t="s">
        <v>48</v>
      </c>
      <c r="C293" s="16" t="s">
        <v>368</v>
      </c>
      <c r="D293" s="16"/>
      <c r="E293" s="7">
        <v>15</v>
      </c>
      <c r="F293" s="8">
        <v>43131</v>
      </c>
      <c r="G293" s="9">
        <v>4358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1">
        <v>0</v>
      </c>
      <c r="O293" s="12">
        <v>0</v>
      </c>
      <c r="P293" s="13">
        <v>0</v>
      </c>
      <c r="Q293" s="12">
        <v>0</v>
      </c>
      <c r="R293" s="10">
        <v>0</v>
      </c>
      <c r="S293" s="10">
        <v>0</v>
      </c>
      <c r="T293" s="11">
        <v>358</v>
      </c>
      <c r="U293" s="5">
        <f>G293+H293+N293-O293-Q293-R293-S293-T293</f>
        <v>4000</v>
      </c>
    </row>
    <row r="294" spans="1:21" x14ac:dyDescent="0.25">
      <c r="A294" s="16" t="s">
        <v>107</v>
      </c>
      <c r="B294" s="16" t="s">
        <v>52</v>
      </c>
      <c r="C294" s="16" t="s">
        <v>416</v>
      </c>
      <c r="D294" s="16"/>
      <c r="E294" s="7">
        <v>15</v>
      </c>
      <c r="F294" s="8">
        <v>43131</v>
      </c>
      <c r="G294" s="9">
        <v>1374.5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1">
        <v>125.5</v>
      </c>
      <c r="O294" s="12">
        <v>0</v>
      </c>
      <c r="P294" s="13">
        <v>0</v>
      </c>
      <c r="Q294" s="12">
        <v>0</v>
      </c>
      <c r="R294" s="10">
        <v>0</v>
      </c>
      <c r="S294" s="10">
        <v>0</v>
      </c>
      <c r="T294" s="11">
        <v>0</v>
      </c>
      <c r="U294" s="5">
        <f>G294+H294+N294-O294-Q294-R294-S294-T294</f>
        <v>1500</v>
      </c>
    </row>
    <row r="295" spans="1:21" x14ac:dyDescent="0.25">
      <c r="A295" s="16" t="s">
        <v>519</v>
      </c>
      <c r="B295" s="16" t="s">
        <v>65</v>
      </c>
      <c r="C295" s="16" t="s">
        <v>520</v>
      </c>
      <c r="D295" s="16"/>
      <c r="E295" s="7">
        <v>15</v>
      </c>
      <c r="F295" s="8">
        <v>43131</v>
      </c>
      <c r="G295" s="9">
        <v>3089.5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1">
        <v>0</v>
      </c>
      <c r="O295" s="12">
        <v>0</v>
      </c>
      <c r="P295" s="13">
        <v>0</v>
      </c>
      <c r="Q295" s="12">
        <v>0</v>
      </c>
      <c r="R295" s="10">
        <v>0</v>
      </c>
      <c r="S295" s="10">
        <v>0</v>
      </c>
      <c r="T295" s="11">
        <v>89.5</v>
      </c>
      <c r="U295" s="5">
        <f>G295+H295+N295-O295-Q295-R295-S295-T295</f>
        <v>3000</v>
      </c>
    </row>
    <row r="296" spans="1:21" x14ac:dyDescent="0.25">
      <c r="A296" s="16" t="s">
        <v>456</v>
      </c>
      <c r="B296" s="16" t="s">
        <v>20</v>
      </c>
      <c r="C296" s="16" t="s">
        <v>112</v>
      </c>
      <c r="D296" s="16"/>
      <c r="E296" s="7">
        <v>15</v>
      </c>
      <c r="F296" s="8">
        <v>43131</v>
      </c>
      <c r="G296" s="9">
        <v>1695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1">
        <v>105</v>
      </c>
      <c r="O296" s="12">
        <v>0</v>
      </c>
      <c r="P296" s="13">
        <v>0</v>
      </c>
      <c r="Q296" s="12">
        <v>0</v>
      </c>
      <c r="R296" s="10">
        <v>0</v>
      </c>
      <c r="S296" s="10">
        <v>0</v>
      </c>
      <c r="T296" s="11">
        <v>0</v>
      </c>
      <c r="U296" s="5">
        <f>G296+H296+N296-O296-Q296-R296-S296-T296</f>
        <v>1800</v>
      </c>
    </row>
    <row r="297" spans="1:21" x14ac:dyDescent="0.25">
      <c r="A297" s="16" t="s">
        <v>425</v>
      </c>
      <c r="B297" s="16" t="s">
        <v>29</v>
      </c>
      <c r="C297" s="16" t="s">
        <v>194</v>
      </c>
      <c r="D297" s="16"/>
      <c r="E297" s="7">
        <v>15</v>
      </c>
      <c r="F297" s="8">
        <v>43131</v>
      </c>
      <c r="G297" s="9">
        <v>1161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1">
        <v>139</v>
      </c>
      <c r="O297" s="12">
        <v>0</v>
      </c>
      <c r="P297" s="13">
        <v>0</v>
      </c>
      <c r="Q297" s="12">
        <v>0</v>
      </c>
      <c r="R297" s="10">
        <v>0</v>
      </c>
      <c r="S297" s="10">
        <v>0</v>
      </c>
      <c r="T297" s="11">
        <v>0</v>
      </c>
      <c r="U297" s="5">
        <f>G297+H297+N297-O297-Q297-R297-S297-T297</f>
        <v>1300</v>
      </c>
    </row>
    <row r="298" spans="1:21" x14ac:dyDescent="0.25">
      <c r="A298" s="16" t="s">
        <v>457</v>
      </c>
      <c r="B298" s="16" t="s">
        <v>306</v>
      </c>
      <c r="C298" s="16" t="s">
        <v>458</v>
      </c>
      <c r="D298" s="16"/>
      <c r="E298" s="7">
        <v>15</v>
      </c>
      <c r="F298" s="8">
        <v>43131</v>
      </c>
      <c r="G298" s="9">
        <v>840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1">
        <v>160</v>
      </c>
      <c r="O298" s="12">
        <v>0</v>
      </c>
      <c r="P298" s="13">
        <v>0</v>
      </c>
      <c r="Q298" s="12">
        <v>0</v>
      </c>
      <c r="R298" s="10">
        <v>0</v>
      </c>
      <c r="S298" s="10">
        <v>0</v>
      </c>
      <c r="T298" s="11">
        <v>0</v>
      </c>
      <c r="U298" s="5">
        <f>G298+H298+N298-O298-Q298-R298-S298-T298</f>
        <v>1000</v>
      </c>
    </row>
    <row r="299" spans="1:21" x14ac:dyDescent="0.25">
      <c r="A299" s="16" t="s">
        <v>19</v>
      </c>
      <c r="B299" s="16" t="s">
        <v>86</v>
      </c>
      <c r="C299" s="16" t="s">
        <v>222</v>
      </c>
      <c r="D299" s="16"/>
      <c r="E299" s="7">
        <v>15</v>
      </c>
      <c r="F299" s="8">
        <v>43131</v>
      </c>
      <c r="G299" s="9">
        <v>840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1">
        <v>160</v>
      </c>
      <c r="O299" s="12">
        <v>0</v>
      </c>
      <c r="P299" s="13">
        <v>0</v>
      </c>
      <c r="Q299" s="12">
        <v>0</v>
      </c>
      <c r="R299" s="10">
        <v>0</v>
      </c>
      <c r="S299" s="10">
        <v>0</v>
      </c>
      <c r="T299" s="11">
        <v>0</v>
      </c>
      <c r="U299" s="5">
        <f>G299+H299+N299-O299-Q299-R299-S299-T299</f>
        <v>1000</v>
      </c>
    </row>
    <row r="300" spans="1:21" x14ac:dyDescent="0.25">
      <c r="A300" s="16" t="s">
        <v>521</v>
      </c>
      <c r="B300" s="16" t="s">
        <v>379</v>
      </c>
      <c r="C300" s="16" t="s">
        <v>222</v>
      </c>
      <c r="D300" s="16"/>
      <c r="E300" s="7">
        <v>15</v>
      </c>
      <c r="F300" s="8">
        <v>43131</v>
      </c>
      <c r="G300" s="9">
        <v>840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1">
        <v>160</v>
      </c>
      <c r="O300" s="12">
        <v>0</v>
      </c>
      <c r="P300" s="13">
        <v>0</v>
      </c>
      <c r="Q300" s="12">
        <v>0</v>
      </c>
      <c r="R300" s="10">
        <v>0</v>
      </c>
      <c r="S300" s="10">
        <v>0</v>
      </c>
      <c r="T300" s="11">
        <v>0</v>
      </c>
      <c r="U300" s="5">
        <f>G300+H300+N300-O300-Q300-R300-S300-T300</f>
        <v>1000</v>
      </c>
    </row>
    <row r="301" spans="1:21" x14ac:dyDescent="0.25">
      <c r="A301" s="16" t="s">
        <v>522</v>
      </c>
      <c r="B301" s="16" t="s">
        <v>523</v>
      </c>
      <c r="C301" s="16" t="s">
        <v>33</v>
      </c>
      <c r="D301" s="16"/>
      <c r="E301" s="7">
        <v>15</v>
      </c>
      <c r="F301" s="8">
        <v>43131</v>
      </c>
      <c r="G301" s="9">
        <v>840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1">
        <v>160</v>
      </c>
      <c r="O301" s="12">
        <v>0</v>
      </c>
      <c r="P301" s="13">
        <v>0</v>
      </c>
      <c r="Q301" s="12">
        <v>0</v>
      </c>
      <c r="R301" s="10">
        <v>0</v>
      </c>
      <c r="S301" s="10">
        <v>0</v>
      </c>
      <c r="T301" s="11">
        <v>0</v>
      </c>
      <c r="U301" s="5">
        <f>G301+H301+N301-O301-Q301-R301-S301-T301</f>
        <v>1000</v>
      </c>
    </row>
    <row r="302" spans="1:21" x14ac:dyDescent="0.25">
      <c r="A302" s="16" t="s">
        <v>356</v>
      </c>
      <c r="B302" s="16" t="s">
        <v>73</v>
      </c>
      <c r="C302" s="16" t="s">
        <v>297</v>
      </c>
      <c r="D302" s="16"/>
      <c r="E302" s="7">
        <v>15</v>
      </c>
      <c r="F302" s="8">
        <v>43131</v>
      </c>
      <c r="G302" s="9">
        <v>1054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1">
        <v>146</v>
      </c>
      <c r="O302" s="12">
        <v>0</v>
      </c>
      <c r="P302" s="13">
        <v>0</v>
      </c>
      <c r="Q302" s="12">
        <v>0</v>
      </c>
      <c r="R302" s="10">
        <v>0</v>
      </c>
      <c r="S302" s="10">
        <v>0</v>
      </c>
      <c r="T302" s="11">
        <v>0</v>
      </c>
      <c r="U302" s="5">
        <f>G302+H302+N302-O302-Q302-R302-S302-T302</f>
        <v>1200</v>
      </c>
    </row>
    <row r="303" spans="1:21" x14ac:dyDescent="0.25">
      <c r="A303" s="16" t="s">
        <v>357</v>
      </c>
      <c r="B303" s="16" t="s">
        <v>165</v>
      </c>
      <c r="C303" s="16" t="s">
        <v>38</v>
      </c>
      <c r="D303" s="16"/>
      <c r="E303" s="7">
        <v>15</v>
      </c>
      <c r="F303" s="8">
        <v>43131</v>
      </c>
      <c r="G303" s="9">
        <v>1374.5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1">
        <v>125.5</v>
      </c>
      <c r="O303" s="12">
        <v>0</v>
      </c>
      <c r="P303" s="13">
        <v>0</v>
      </c>
      <c r="Q303" s="12">
        <v>0</v>
      </c>
      <c r="R303" s="10">
        <v>0</v>
      </c>
      <c r="S303" s="10">
        <v>0</v>
      </c>
      <c r="T303" s="11">
        <v>0</v>
      </c>
      <c r="U303" s="5">
        <f>G303+H303+N303-O303-Q303-R303-S303-T303</f>
        <v>1500</v>
      </c>
    </row>
    <row r="304" spans="1:21" x14ac:dyDescent="0.25">
      <c r="A304" s="16" t="s">
        <v>524</v>
      </c>
      <c r="B304" s="16" t="s">
        <v>220</v>
      </c>
      <c r="C304" s="16" t="s">
        <v>261</v>
      </c>
      <c r="D304" s="16"/>
      <c r="E304" s="7">
        <v>15</v>
      </c>
      <c r="F304" s="8">
        <v>43131</v>
      </c>
      <c r="G304" s="9">
        <v>520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1">
        <v>180.5</v>
      </c>
      <c r="O304" s="12">
        <v>0</v>
      </c>
      <c r="P304" s="13">
        <v>0</v>
      </c>
      <c r="Q304" s="12">
        <v>0</v>
      </c>
      <c r="R304" s="10">
        <v>0</v>
      </c>
      <c r="S304" s="10">
        <v>0</v>
      </c>
      <c r="T304" s="11">
        <v>0</v>
      </c>
      <c r="U304" s="5">
        <f>G304+H304+N304-O304-Q304-R304-S304-T304</f>
        <v>700.5</v>
      </c>
    </row>
    <row r="305" spans="1:21" x14ac:dyDescent="0.25">
      <c r="A305" s="16" t="s">
        <v>250</v>
      </c>
      <c r="B305" s="16" t="s">
        <v>525</v>
      </c>
      <c r="C305" s="16" t="s">
        <v>526</v>
      </c>
      <c r="D305" s="16"/>
      <c r="E305" s="7">
        <v>15</v>
      </c>
      <c r="F305" s="8">
        <v>43131</v>
      </c>
      <c r="G305" s="9">
        <v>466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1">
        <v>184</v>
      </c>
      <c r="O305" s="12">
        <v>0</v>
      </c>
      <c r="P305" s="13">
        <v>0</v>
      </c>
      <c r="Q305" s="12">
        <v>0</v>
      </c>
      <c r="R305" s="10">
        <v>0</v>
      </c>
      <c r="S305" s="10">
        <v>0</v>
      </c>
      <c r="T305" s="11">
        <v>0</v>
      </c>
      <c r="U305" s="5">
        <f>G305+H305+N305-O305-Q305-R305-S305-T305</f>
        <v>650</v>
      </c>
    </row>
    <row r="306" spans="1:21" x14ac:dyDescent="0.25">
      <c r="A306" s="16" t="s">
        <v>120</v>
      </c>
      <c r="B306" s="16" t="s">
        <v>479</v>
      </c>
      <c r="C306" s="16" t="s">
        <v>165</v>
      </c>
      <c r="D306" s="16"/>
      <c r="E306" s="7">
        <v>15</v>
      </c>
      <c r="F306" s="8">
        <v>43131</v>
      </c>
      <c r="G306" s="9">
        <v>1374.5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1">
        <v>125.5</v>
      </c>
      <c r="O306" s="12">
        <v>0</v>
      </c>
      <c r="P306" s="13">
        <v>0</v>
      </c>
      <c r="Q306" s="12">
        <v>0</v>
      </c>
      <c r="R306" s="10">
        <v>0</v>
      </c>
      <c r="S306" s="10">
        <v>0</v>
      </c>
      <c r="T306" s="11">
        <v>0</v>
      </c>
      <c r="U306" s="5">
        <f>G306+H306+N306-O306-Q306-R306-S306-T306</f>
        <v>1500</v>
      </c>
    </row>
    <row r="307" spans="1:21" x14ac:dyDescent="0.25">
      <c r="A307" s="16" t="s">
        <v>118</v>
      </c>
      <c r="B307" s="16" t="s">
        <v>277</v>
      </c>
      <c r="C307" s="16" t="s">
        <v>117</v>
      </c>
      <c r="D307" s="16"/>
      <c r="E307" s="7">
        <v>15</v>
      </c>
      <c r="F307" s="8">
        <v>43131</v>
      </c>
      <c r="G307" s="9">
        <v>840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1">
        <v>160</v>
      </c>
      <c r="O307" s="12">
        <v>0</v>
      </c>
      <c r="P307" s="13">
        <v>0</v>
      </c>
      <c r="Q307" s="12">
        <v>0</v>
      </c>
      <c r="R307" s="10">
        <v>0</v>
      </c>
      <c r="S307" s="10">
        <v>0</v>
      </c>
      <c r="T307" s="11">
        <v>0</v>
      </c>
      <c r="U307" s="5">
        <f>G307+H307+N307-O307-Q307-R307-S307-T307</f>
        <v>1000</v>
      </c>
    </row>
    <row r="308" spans="1:21" x14ac:dyDescent="0.25">
      <c r="A308" s="16" t="s">
        <v>527</v>
      </c>
      <c r="B308" s="16" t="s">
        <v>92</v>
      </c>
      <c r="C308" s="16" t="s">
        <v>528</v>
      </c>
      <c r="D308" s="16"/>
      <c r="E308" s="7">
        <v>15</v>
      </c>
      <c r="F308" s="8">
        <v>43131</v>
      </c>
      <c r="G308" s="9">
        <v>413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1">
        <v>187</v>
      </c>
      <c r="O308" s="12">
        <v>0</v>
      </c>
      <c r="P308" s="13">
        <v>0</v>
      </c>
      <c r="Q308" s="12">
        <v>0</v>
      </c>
      <c r="R308" s="10">
        <v>0</v>
      </c>
      <c r="S308" s="10">
        <v>0</v>
      </c>
      <c r="T308" s="11">
        <v>0</v>
      </c>
      <c r="U308" s="5">
        <f>G308+H308+N308-O308-Q308-R308-S308-T308</f>
        <v>600</v>
      </c>
    </row>
    <row r="309" spans="1:21" x14ac:dyDescent="0.25">
      <c r="A309" s="16" t="s">
        <v>138</v>
      </c>
      <c r="B309" s="16" t="s">
        <v>59</v>
      </c>
      <c r="C309" s="16" t="s">
        <v>21</v>
      </c>
      <c r="D309" s="16"/>
      <c r="E309" s="7">
        <v>15</v>
      </c>
      <c r="F309" s="8">
        <v>43131</v>
      </c>
      <c r="G309" s="9">
        <v>626.5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1">
        <v>173.5</v>
      </c>
      <c r="O309" s="12">
        <v>0</v>
      </c>
      <c r="P309" s="13">
        <v>0</v>
      </c>
      <c r="Q309" s="12">
        <v>0</v>
      </c>
      <c r="R309" s="10">
        <v>0</v>
      </c>
      <c r="S309" s="10">
        <v>0</v>
      </c>
      <c r="T309" s="11">
        <v>0</v>
      </c>
      <c r="U309" s="5">
        <f>G309+H309+N309-O309-Q309-R309-S309-T309</f>
        <v>800</v>
      </c>
    </row>
    <row r="310" spans="1:21" x14ac:dyDescent="0.25">
      <c r="A310" s="16" t="s">
        <v>529</v>
      </c>
      <c r="B310" s="16" t="s">
        <v>530</v>
      </c>
      <c r="C310" s="16" t="s">
        <v>109</v>
      </c>
      <c r="D310" s="16"/>
      <c r="E310" s="7">
        <v>15</v>
      </c>
      <c r="F310" s="8">
        <v>43131</v>
      </c>
      <c r="G310" s="9">
        <v>1695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1">
        <v>105</v>
      </c>
      <c r="O310" s="12">
        <v>0</v>
      </c>
      <c r="P310" s="13">
        <v>0</v>
      </c>
      <c r="Q310" s="12">
        <v>0</v>
      </c>
      <c r="R310" s="10">
        <v>0</v>
      </c>
      <c r="S310" s="10">
        <v>0</v>
      </c>
      <c r="T310" s="11">
        <v>0</v>
      </c>
      <c r="U310" s="5">
        <f>G310+H310+N310-O310-Q310-R310-S310-T310</f>
        <v>1800</v>
      </c>
    </row>
    <row r="311" spans="1:21" x14ac:dyDescent="0.25">
      <c r="A311" s="16" t="s">
        <v>337</v>
      </c>
      <c r="B311" s="16" t="s">
        <v>43</v>
      </c>
      <c r="C311" s="16" t="s">
        <v>36</v>
      </c>
      <c r="D311" s="16"/>
      <c r="E311" s="7">
        <v>15</v>
      </c>
      <c r="F311" s="8">
        <v>43131</v>
      </c>
      <c r="G311" s="9">
        <v>520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1">
        <v>180.5</v>
      </c>
      <c r="O311" s="12">
        <v>0</v>
      </c>
      <c r="P311" s="13">
        <v>0</v>
      </c>
      <c r="Q311" s="12">
        <v>0</v>
      </c>
      <c r="R311" s="10">
        <v>0</v>
      </c>
      <c r="S311" s="10">
        <v>0</v>
      </c>
      <c r="T311" s="11">
        <v>0</v>
      </c>
      <c r="U311" s="5">
        <f>G311+H311+N311-O311-Q311-R311-S311-T311</f>
        <v>700.5</v>
      </c>
    </row>
    <row r="312" spans="1:21" x14ac:dyDescent="0.25">
      <c r="A312" s="16" t="s">
        <v>358</v>
      </c>
      <c r="B312" s="16" t="s">
        <v>35</v>
      </c>
      <c r="C312" s="16" t="s">
        <v>40</v>
      </c>
      <c r="D312" s="16"/>
      <c r="E312" s="7">
        <v>15</v>
      </c>
      <c r="F312" s="8">
        <v>43131</v>
      </c>
      <c r="G312" s="9">
        <v>626.5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1">
        <v>173.5</v>
      </c>
      <c r="O312" s="12">
        <v>0</v>
      </c>
      <c r="P312" s="13">
        <v>0</v>
      </c>
      <c r="Q312" s="12">
        <v>0</v>
      </c>
      <c r="R312" s="10">
        <v>0</v>
      </c>
      <c r="S312" s="10">
        <v>0</v>
      </c>
      <c r="T312" s="11">
        <v>0</v>
      </c>
      <c r="U312" s="5">
        <f>G312+H312+N312-O312-Q312-R312-S312-T312</f>
        <v>800</v>
      </c>
    </row>
    <row r="313" spans="1:21" x14ac:dyDescent="0.25">
      <c r="A313" s="16" t="s">
        <v>531</v>
      </c>
      <c r="B313" s="16" t="s">
        <v>472</v>
      </c>
      <c r="C313" s="16" t="s">
        <v>110</v>
      </c>
      <c r="D313" s="16"/>
      <c r="E313" s="7">
        <v>15</v>
      </c>
      <c r="F313" s="8">
        <v>43131</v>
      </c>
      <c r="G313" s="9">
        <v>840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1">
        <v>160</v>
      </c>
      <c r="O313" s="12">
        <v>0</v>
      </c>
      <c r="P313" s="13">
        <v>0</v>
      </c>
      <c r="Q313" s="12">
        <v>0</v>
      </c>
      <c r="R313" s="10">
        <v>0</v>
      </c>
      <c r="S313" s="10">
        <v>0</v>
      </c>
      <c r="T313" s="11">
        <v>0</v>
      </c>
      <c r="U313" s="5">
        <f>G313+H313+N313-O313-Q313-R313-S313-T313</f>
        <v>1000</v>
      </c>
    </row>
    <row r="314" spans="1:21" x14ac:dyDescent="0.25">
      <c r="A314" s="16" t="s">
        <v>532</v>
      </c>
      <c r="B314" s="16" t="s">
        <v>220</v>
      </c>
      <c r="C314" s="16" t="s">
        <v>261</v>
      </c>
      <c r="D314" s="16"/>
      <c r="E314" s="7">
        <v>15</v>
      </c>
      <c r="F314" s="8">
        <v>43131</v>
      </c>
      <c r="G314" s="9">
        <v>520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1">
        <v>180.5</v>
      </c>
      <c r="O314" s="12">
        <v>0</v>
      </c>
      <c r="P314" s="13">
        <v>0</v>
      </c>
      <c r="Q314" s="12">
        <v>0</v>
      </c>
      <c r="R314" s="10">
        <v>0</v>
      </c>
      <c r="S314" s="10">
        <v>0</v>
      </c>
      <c r="T314" s="11">
        <v>0</v>
      </c>
      <c r="U314" s="5">
        <f>G314+H314+N314-O314-Q314-R314-S314-T314</f>
        <v>700.5</v>
      </c>
    </row>
    <row r="315" spans="1:21" x14ac:dyDescent="0.25">
      <c r="A315" s="14" t="s">
        <v>359</v>
      </c>
      <c r="B315" s="14" t="s">
        <v>360</v>
      </c>
      <c r="C315" s="14" t="s">
        <v>182</v>
      </c>
      <c r="D315" s="16"/>
      <c r="E315" s="7">
        <v>15</v>
      </c>
      <c r="F315" s="8">
        <v>43131</v>
      </c>
      <c r="G315" s="9">
        <v>626.5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1">
        <v>173.5</v>
      </c>
      <c r="O315" s="12">
        <v>0</v>
      </c>
      <c r="P315" s="13">
        <v>0</v>
      </c>
      <c r="Q315" s="12">
        <v>0</v>
      </c>
      <c r="R315" s="10">
        <v>0</v>
      </c>
      <c r="S315" s="10">
        <v>0</v>
      </c>
      <c r="T315" s="11">
        <v>0</v>
      </c>
      <c r="U315" s="5">
        <f>G315+H315+N315-O315-Q315-R315-S315-T315</f>
        <v>800</v>
      </c>
    </row>
    <row r="316" spans="1:21" x14ac:dyDescent="0.25">
      <c r="A316" s="15" t="s">
        <v>361</v>
      </c>
      <c r="B316" s="15" t="s">
        <v>222</v>
      </c>
      <c r="C316" s="15" t="s">
        <v>52</v>
      </c>
      <c r="D316" s="17"/>
      <c r="E316" s="7">
        <v>15</v>
      </c>
      <c r="F316" s="8">
        <v>43131</v>
      </c>
      <c r="G316" s="9">
        <v>626.5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1">
        <v>173.5</v>
      </c>
      <c r="O316" s="12">
        <v>0</v>
      </c>
      <c r="P316" s="13">
        <v>0</v>
      </c>
      <c r="Q316" s="12">
        <v>0</v>
      </c>
      <c r="R316" s="10">
        <v>0</v>
      </c>
      <c r="S316" s="10">
        <v>0</v>
      </c>
      <c r="T316" s="11">
        <v>0</v>
      </c>
      <c r="U316" s="5">
        <f>G316+H316+N316-O316-Q316-R316-S316-T316</f>
        <v>800</v>
      </c>
    </row>
    <row r="317" spans="1:21" x14ac:dyDescent="0.25">
      <c r="A317" s="16" t="s">
        <v>362</v>
      </c>
      <c r="B317" s="16" t="s">
        <v>94</v>
      </c>
      <c r="C317" s="16" t="s">
        <v>95</v>
      </c>
      <c r="D317" s="16"/>
      <c r="E317" s="7">
        <v>15</v>
      </c>
      <c r="F317" s="8">
        <v>43131</v>
      </c>
      <c r="G317" s="9">
        <v>626.5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1">
        <v>173.5</v>
      </c>
      <c r="O317" s="12">
        <v>0</v>
      </c>
      <c r="P317" s="13">
        <v>0</v>
      </c>
      <c r="Q317" s="12">
        <v>0</v>
      </c>
      <c r="R317" s="10">
        <v>0</v>
      </c>
      <c r="S317" s="10">
        <v>0</v>
      </c>
      <c r="T317" s="11">
        <v>0</v>
      </c>
      <c r="U317" s="5">
        <f>G317+H317+N317-O317-Q317-R317-S317-T317</f>
        <v>800</v>
      </c>
    </row>
    <row r="318" spans="1:21" x14ac:dyDescent="0.25">
      <c r="A318" s="16" t="s">
        <v>344</v>
      </c>
      <c r="B318" s="16" t="s">
        <v>363</v>
      </c>
      <c r="C318" s="16" t="s">
        <v>364</v>
      </c>
      <c r="D318" s="16"/>
      <c r="E318" s="7">
        <v>15</v>
      </c>
      <c r="F318" s="8">
        <v>43131</v>
      </c>
      <c r="G318" s="9">
        <v>733.5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1">
        <v>166.5</v>
      </c>
      <c r="O318" s="12">
        <v>0</v>
      </c>
      <c r="P318" s="13">
        <v>0</v>
      </c>
      <c r="Q318" s="12">
        <v>0</v>
      </c>
      <c r="R318" s="10">
        <v>0</v>
      </c>
      <c r="S318" s="10">
        <v>0</v>
      </c>
      <c r="T318" s="11">
        <v>0</v>
      </c>
      <c r="U318" s="5">
        <f>G318+H318+N318-O318-Q318-R318-S318-T318</f>
        <v>900</v>
      </c>
    </row>
    <row r="319" spans="1:21" x14ac:dyDescent="0.25">
      <c r="A319" s="16" t="s">
        <v>533</v>
      </c>
      <c r="B319" s="16" t="s">
        <v>117</v>
      </c>
      <c r="C319" s="16" t="s">
        <v>39</v>
      </c>
      <c r="D319" s="16"/>
      <c r="E319" s="7">
        <v>15</v>
      </c>
      <c r="F319" s="8">
        <v>43131</v>
      </c>
      <c r="G319" s="9">
        <v>840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1">
        <v>160</v>
      </c>
      <c r="O319" s="12">
        <v>0</v>
      </c>
      <c r="P319" s="13">
        <v>0</v>
      </c>
      <c r="Q319" s="12">
        <v>0</v>
      </c>
      <c r="R319" s="10">
        <v>0</v>
      </c>
      <c r="S319" s="10">
        <v>0</v>
      </c>
      <c r="T319" s="11">
        <v>0</v>
      </c>
      <c r="U319" s="5">
        <f>G319+H319+N319-O319-Q319-R319-S319-T319</f>
        <v>1000</v>
      </c>
    </row>
    <row r="320" spans="1:21" x14ac:dyDescent="0.25">
      <c r="A320" s="21" t="s">
        <v>485</v>
      </c>
      <c r="B320" s="21" t="s">
        <v>81</v>
      </c>
      <c r="C320" s="21" t="s">
        <v>253</v>
      </c>
      <c r="D320" s="16"/>
      <c r="E320" s="7">
        <v>15</v>
      </c>
      <c r="F320" s="8">
        <v>43131</v>
      </c>
      <c r="G320" s="9">
        <v>1374.5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1">
        <v>125.5</v>
      </c>
      <c r="O320" s="12">
        <v>0</v>
      </c>
      <c r="P320" s="13">
        <v>0</v>
      </c>
      <c r="Q320" s="12">
        <v>0</v>
      </c>
      <c r="R320" s="10">
        <v>0</v>
      </c>
      <c r="S320" s="10">
        <v>0</v>
      </c>
      <c r="T320" s="11">
        <v>0</v>
      </c>
      <c r="U320" s="5">
        <f>G320+H320+N320-O320-Q320-R320-S320-T320</f>
        <v>1500</v>
      </c>
    </row>
    <row r="321" spans="1:21" x14ac:dyDescent="0.25">
      <c r="A321" s="21" t="s">
        <v>534</v>
      </c>
      <c r="B321" s="21" t="s">
        <v>97</v>
      </c>
      <c r="C321" s="21" t="s">
        <v>297</v>
      </c>
      <c r="D321" s="16"/>
      <c r="E321" s="7">
        <v>15</v>
      </c>
      <c r="F321" s="8">
        <v>43131</v>
      </c>
      <c r="G321" s="9">
        <v>626.5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1">
        <v>173.5</v>
      </c>
      <c r="O321" s="12">
        <v>0</v>
      </c>
      <c r="P321" s="13">
        <v>0</v>
      </c>
      <c r="Q321" s="12">
        <v>0</v>
      </c>
      <c r="R321" s="10">
        <v>0</v>
      </c>
      <c r="S321" s="10">
        <v>0</v>
      </c>
      <c r="T321" s="11">
        <v>0</v>
      </c>
      <c r="U321" s="5">
        <f>G321+H321+N321-O321-Q321-R321-S321-T321</f>
        <v>800</v>
      </c>
    </row>
    <row r="322" spans="1:21" x14ac:dyDescent="0.25">
      <c r="A322" s="29" t="s">
        <v>366</v>
      </c>
      <c r="B322" s="29" t="s">
        <v>40</v>
      </c>
      <c r="C322" s="29" t="s">
        <v>99</v>
      </c>
      <c r="D322" s="29"/>
      <c r="E322" s="7">
        <v>15</v>
      </c>
      <c r="F322" s="8">
        <v>43131</v>
      </c>
      <c r="G322" s="9">
        <v>840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1">
        <v>160</v>
      </c>
      <c r="O322" s="12">
        <v>0</v>
      </c>
      <c r="P322" s="13">
        <v>0</v>
      </c>
      <c r="Q322" s="12">
        <v>0</v>
      </c>
      <c r="R322" s="10">
        <v>0</v>
      </c>
      <c r="S322" s="10">
        <v>0</v>
      </c>
      <c r="T322" s="11">
        <v>0</v>
      </c>
      <c r="U322" s="5">
        <f>G322+H322+N322-O322-Q322-R322-S322-T322</f>
        <v>1000</v>
      </c>
    </row>
    <row r="323" spans="1:21" x14ac:dyDescent="0.25">
      <c r="A323" s="16" t="s">
        <v>367</v>
      </c>
      <c r="B323" s="16" t="s">
        <v>368</v>
      </c>
      <c r="C323" s="16" t="s">
        <v>30</v>
      </c>
      <c r="D323" s="16"/>
      <c r="E323" s="7">
        <v>15</v>
      </c>
      <c r="F323" s="8">
        <v>43131</v>
      </c>
      <c r="G323" s="9">
        <v>413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1">
        <v>187</v>
      </c>
      <c r="O323" s="12">
        <v>0</v>
      </c>
      <c r="P323" s="13">
        <v>0</v>
      </c>
      <c r="Q323" s="12">
        <v>0</v>
      </c>
      <c r="R323" s="10">
        <v>0</v>
      </c>
      <c r="S323" s="10">
        <v>0</v>
      </c>
      <c r="T323" s="11">
        <v>0</v>
      </c>
      <c r="U323" s="5">
        <f>G323+H323+N323-O323-Q323-R323-S323-T323</f>
        <v>600</v>
      </c>
    </row>
    <row r="324" spans="1:21" x14ac:dyDescent="0.25">
      <c r="A324" s="16" t="s">
        <v>535</v>
      </c>
      <c r="B324" s="16" t="s">
        <v>96</v>
      </c>
      <c r="C324" s="16" t="s">
        <v>97</v>
      </c>
      <c r="D324" s="16"/>
      <c r="E324" s="7">
        <v>15</v>
      </c>
      <c r="F324" s="8">
        <v>43131</v>
      </c>
      <c r="G324" s="9">
        <v>1921.5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1">
        <v>78.5</v>
      </c>
      <c r="O324" s="12">
        <v>0</v>
      </c>
      <c r="P324" s="13">
        <v>0</v>
      </c>
      <c r="Q324" s="12">
        <v>0</v>
      </c>
      <c r="R324" s="10">
        <v>0</v>
      </c>
      <c r="S324" s="10">
        <v>0</v>
      </c>
      <c r="T324" s="11">
        <v>0</v>
      </c>
      <c r="U324" s="5">
        <f>G324+H324+N324-O324-Q324-R324-S324-T324</f>
        <v>2000</v>
      </c>
    </row>
    <row r="325" spans="1:21" x14ac:dyDescent="0.25">
      <c r="A325" s="21" t="s">
        <v>118</v>
      </c>
      <c r="B325" s="21" t="s">
        <v>157</v>
      </c>
      <c r="C325" s="21"/>
      <c r="D325" s="21"/>
      <c r="E325" s="7">
        <v>15</v>
      </c>
      <c r="F325" s="8">
        <v>43131</v>
      </c>
      <c r="G325" s="9">
        <v>1054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1">
        <v>146</v>
      </c>
      <c r="O325" s="12">
        <v>0</v>
      </c>
      <c r="P325" s="13">
        <v>0</v>
      </c>
      <c r="Q325" s="12">
        <v>0</v>
      </c>
      <c r="R325" s="10">
        <v>0</v>
      </c>
      <c r="S325" s="10">
        <v>0</v>
      </c>
      <c r="T325" s="11">
        <v>0</v>
      </c>
      <c r="U325" s="5">
        <f>G325+H325+N325-O325-Q325-R325-S325-T325</f>
        <v>1200</v>
      </c>
    </row>
    <row r="326" spans="1:21" x14ac:dyDescent="0.25">
      <c r="A326" s="21" t="s">
        <v>98</v>
      </c>
      <c r="B326" s="21" t="s">
        <v>45</v>
      </c>
      <c r="C326" s="21" t="s">
        <v>95</v>
      </c>
      <c r="D326" s="21"/>
      <c r="E326" s="7">
        <v>15</v>
      </c>
      <c r="F326" s="8">
        <v>43131</v>
      </c>
      <c r="G326" s="9">
        <v>520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1">
        <v>180.5</v>
      </c>
      <c r="O326" s="12">
        <v>0</v>
      </c>
      <c r="P326" s="13">
        <v>0</v>
      </c>
      <c r="Q326" s="12">
        <v>0</v>
      </c>
      <c r="R326" s="10">
        <v>0</v>
      </c>
      <c r="S326" s="10">
        <v>0</v>
      </c>
      <c r="T326" s="11">
        <v>0</v>
      </c>
      <c r="U326" s="5">
        <f>G326+H326+N326-O326-Q326-R326-S326-T326</f>
        <v>700.5</v>
      </c>
    </row>
    <row r="327" spans="1:21" x14ac:dyDescent="0.25">
      <c r="A327" s="16" t="s">
        <v>371</v>
      </c>
      <c r="B327" s="16" t="s">
        <v>45</v>
      </c>
      <c r="C327" s="16" t="s">
        <v>126</v>
      </c>
      <c r="D327" s="16"/>
      <c r="E327" s="7">
        <v>15</v>
      </c>
      <c r="F327" s="8">
        <v>43131</v>
      </c>
      <c r="G327" s="9">
        <v>1695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1">
        <v>105</v>
      </c>
      <c r="O327" s="12">
        <v>0</v>
      </c>
      <c r="P327" s="13">
        <v>0</v>
      </c>
      <c r="Q327" s="12">
        <v>0</v>
      </c>
      <c r="R327" s="10">
        <v>0</v>
      </c>
      <c r="S327" s="10">
        <v>0</v>
      </c>
      <c r="T327" s="11">
        <v>0</v>
      </c>
      <c r="U327" s="5">
        <f>G327+H327+N327-O327-Q327-R327-S327-T327</f>
        <v>1800</v>
      </c>
    </row>
    <row r="328" spans="1:21" x14ac:dyDescent="0.25">
      <c r="A328" s="16" t="s">
        <v>114</v>
      </c>
      <c r="B328" s="16" t="s">
        <v>97</v>
      </c>
      <c r="C328" s="16" t="s">
        <v>272</v>
      </c>
      <c r="D328" s="16"/>
      <c r="E328" s="7">
        <v>15</v>
      </c>
      <c r="F328" s="8">
        <v>43131</v>
      </c>
      <c r="G328" s="9">
        <v>1921.5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1">
        <v>78.5</v>
      </c>
      <c r="O328" s="12">
        <v>0</v>
      </c>
      <c r="P328" s="13">
        <v>0</v>
      </c>
      <c r="Q328" s="12">
        <v>0</v>
      </c>
      <c r="R328" s="10">
        <v>0</v>
      </c>
      <c r="S328" s="10">
        <v>0</v>
      </c>
      <c r="T328" s="11">
        <v>0</v>
      </c>
      <c r="U328" s="5">
        <f>G328+H328+N328-O328-Q328-R328-S328-T328</f>
        <v>2000</v>
      </c>
    </row>
    <row r="329" spans="1:21" x14ac:dyDescent="0.25">
      <c r="A329" s="16" t="s">
        <v>486</v>
      </c>
      <c r="B329" s="16" t="s">
        <v>487</v>
      </c>
      <c r="C329" s="16" t="s">
        <v>306</v>
      </c>
      <c r="D329" s="16"/>
      <c r="E329" s="7">
        <v>15</v>
      </c>
      <c r="F329" s="8">
        <v>43131</v>
      </c>
      <c r="G329" s="9">
        <v>1054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1">
        <v>146</v>
      </c>
      <c r="O329" s="12">
        <v>0</v>
      </c>
      <c r="P329" s="13">
        <v>0</v>
      </c>
      <c r="Q329" s="12">
        <v>0</v>
      </c>
      <c r="R329" s="10">
        <v>0</v>
      </c>
      <c r="S329" s="10">
        <v>0</v>
      </c>
      <c r="T329" s="11">
        <v>0</v>
      </c>
      <c r="U329" s="5">
        <f>G329+H329+N329-O329-Q329-R329-S329-T329</f>
        <v>1200</v>
      </c>
    </row>
    <row r="330" spans="1:21" x14ac:dyDescent="0.25">
      <c r="A330" s="16" t="s">
        <v>93</v>
      </c>
      <c r="B330" s="16" t="s">
        <v>536</v>
      </c>
      <c r="C330" s="16" t="s">
        <v>253</v>
      </c>
      <c r="D330" s="16"/>
      <c r="E330" s="7">
        <v>15</v>
      </c>
      <c r="F330" s="8">
        <v>43131</v>
      </c>
      <c r="G330" s="9">
        <v>840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1">
        <v>160</v>
      </c>
      <c r="O330" s="12">
        <v>0</v>
      </c>
      <c r="P330" s="13">
        <v>0</v>
      </c>
      <c r="Q330" s="12">
        <v>0</v>
      </c>
      <c r="R330" s="10">
        <v>0</v>
      </c>
      <c r="S330" s="10">
        <v>0</v>
      </c>
      <c r="T330" s="11">
        <v>0</v>
      </c>
      <c r="U330" s="5">
        <f>G330+H330+N330-O330-Q330-R330-S330-T330</f>
        <v>1000</v>
      </c>
    </row>
    <row r="331" spans="1:21" x14ac:dyDescent="0.25">
      <c r="A331" s="16" t="s">
        <v>374</v>
      </c>
      <c r="B331" s="16" t="s">
        <v>104</v>
      </c>
      <c r="C331" s="16" t="s">
        <v>97</v>
      </c>
      <c r="D331" s="16"/>
      <c r="E331" s="7">
        <v>15</v>
      </c>
      <c r="F331" s="8">
        <v>43131</v>
      </c>
      <c r="G331" s="9">
        <v>1921.5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1">
        <v>78.5</v>
      </c>
      <c r="O331" s="12">
        <v>0</v>
      </c>
      <c r="P331" s="13">
        <v>0</v>
      </c>
      <c r="Q331" s="12">
        <v>0</v>
      </c>
      <c r="R331" s="10">
        <v>0</v>
      </c>
      <c r="S331" s="10">
        <v>0</v>
      </c>
      <c r="T331" s="11">
        <v>0</v>
      </c>
      <c r="U331" s="5">
        <f>G331+H331+N331-O331-Q331-R331-S331-T331</f>
        <v>2000</v>
      </c>
    </row>
    <row r="332" spans="1:21" x14ac:dyDescent="0.25">
      <c r="A332" s="16" t="s">
        <v>488</v>
      </c>
      <c r="B332" s="16" t="s">
        <v>52</v>
      </c>
      <c r="C332" s="16" t="s">
        <v>489</v>
      </c>
      <c r="D332" s="16"/>
      <c r="E332" s="7">
        <v>15</v>
      </c>
      <c r="F332" s="8">
        <v>43131</v>
      </c>
      <c r="G332" s="9">
        <v>3089.5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1">
        <v>0</v>
      </c>
      <c r="O332" s="12">
        <v>0</v>
      </c>
      <c r="P332" s="13">
        <v>0</v>
      </c>
      <c r="Q332" s="12">
        <v>0</v>
      </c>
      <c r="R332" s="10">
        <v>0</v>
      </c>
      <c r="S332" s="10">
        <v>0</v>
      </c>
      <c r="T332" s="11">
        <v>89.5</v>
      </c>
      <c r="U332" s="5">
        <f>G332+H332+N332-O332-Q332-R332-S332-T332</f>
        <v>3000</v>
      </c>
    </row>
    <row r="333" spans="1:21" x14ac:dyDescent="0.25">
      <c r="A333" s="16" t="s">
        <v>435</v>
      </c>
      <c r="B333" s="16" t="s">
        <v>87</v>
      </c>
      <c r="C333" s="16" t="s">
        <v>537</v>
      </c>
      <c r="D333" s="16"/>
      <c r="E333" s="7">
        <v>15</v>
      </c>
      <c r="F333" s="8">
        <v>43131</v>
      </c>
      <c r="G333" s="9">
        <v>413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1">
        <v>187</v>
      </c>
      <c r="O333" s="12">
        <v>0</v>
      </c>
      <c r="P333" s="13">
        <v>0</v>
      </c>
      <c r="Q333" s="12">
        <v>0</v>
      </c>
      <c r="R333" s="10">
        <v>0</v>
      </c>
      <c r="S333" s="10">
        <v>0</v>
      </c>
      <c r="T333" s="11">
        <v>0</v>
      </c>
      <c r="U333" s="5">
        <f t="shared" ref="U333:U347" si="4">G333+H333+N333-O333-Q333-R333-S333-T333</f>
        <v>600</v>
      </c>
    </row>
    <row r="334" spans="1:21" x14ac:dyDescent="0.25">
      <c r="A334" s="16" t="s">
        <v>41</v>
      </c>
      <c r="B334" s="16" t="s">
        <v>308</v>
      </c>
      <c r="C334" s="16" t="s">
        <v>43</v>
      </c>
      <c r="D334" s="16"/>
      <c r="E334" s="7">
        <v>15</v>
      </c>
      <c r="F334" s="8">
        <v>43131</v>
      </c>
      <c r="G334" s="9">
        <v>626.5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1">
        <v>173.5</v>
      </c>
      <c r="O334" s="12">
        <v>0</v>
      </c>
      <c r="P334" s="13">
        <v>0</v>
      </c>
      <c r="Q334" s="12">
        <v>0</v>
      </c>
      <c r="R334" s="10">
        <v>0</v>
      </c>
      <c r="S334" s="10">
        <v>0</v>
      </c>
      <c r="T334" s="11">
        <v>0</v>
      </c>
      <c r="U334" s="5">
        <f t="shared" si="4"/>
        <v>800</v>
      </c>
    </row>
    <row r="335" spans="1:21" x14ac:dyDescent="0.25">
      <c r="A335" s="16" t="s">
        <v>538</v>
      </c>
      <c r="B335" s="16" t="s">
        <v>38</v>
      </c>
      <c r="C335" s="16" t="s">
        <v>33</v>
      </c>
      <c r="D335" s="16"/>
      <c r="E335" s="7">
        <v>15</v>
      </c>
      <c r="F335" s="8">
        <v>43131</v>
      </c>
      <c r="G335" s="9">
        <v>626.5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1">
        <v>173.5</v>
      </c>
      <c r="O335" s="12">
        <v>0</v>
      </c>
      <c r="P335" s="13">
        <v>0</v>
      </c>
      <c r="Q335" s="12">
        <v>0</v>
      </c>
      <c r="R335" s="10">
        <v>0</v>
      </c>
      <c r="S335" s="10">
        <v>0</v>
      </c>
      <c r="T335" s="11">
        <v>0</v>
      </c>
      <c r="U335" s="5">
        <f t="shared" si="4"/>
        <v>800</v>
      </c>
    </row>
    <row r="336" spans="1:21" x14ac:dyDescent="0.25">
      <c r="A336" s="16" t="s">
        <v>499</v>
      </c>
      <c r="B336" s="16" t="s">
        <v>487</v>
      </c>
      <c r="C336" s="16" t="s">
        <v>52</v>
      </c>
      <c r="D336" s="16"/>
      <c r="E336" s="7">
        <v>15</v>
      </c>
      <c r="F336" s="8">
        <v>43131</v>
      </c>
      <c r="G336" s="9">
        <v>840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1">
        <v>160</v>
      </c>
      <c r="O336" s="12">
        <v>0</v>
      </c>
      <c r="P336" s="13">
        <v>0</v>
      </c>
      <c r="Q336" s="12">
        <v>0</v>
      </c>
      <c r="R336" s="10">
        <v>0</v>
      </c>
      <c r="S336" s="10">
        <v>0</v>
      </c>
      <c r="T336" s="11">
        <v>0</v>
      </c>
      <c r="U336" s="5">
        <f t="shared" si="4"/>
        <v>1000</v>
      </c>
    </row>
    <row r="337" spans="1:21" x14ac:dyDescent="0.25">
      <c r="A337" s="16" t="s">
        <v>173</v>
      </c>
      <c r="B337" s="16" t="s">
        <v>539</v>
      </c>
      <c r="C337" s="16" t="s">
        <v>96</v>
      </c>
      <c r="D337" s="16"/>
      <c r="E337" s="7">
        <v>15</v>
      </c>
      <c r="F337" s="8">
        <v>43131</v>
      </c>
      <c r="G337" s="9">
        <v>1374.5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1">
        <v>125.5</v>
      </c>
      <c r="O337" s="12">
        <v>0</v>
      </c>
      <c r="P337" s="13">
        <v>0</v>
      </c>
      <c r="Q337" s="12">
        <v>0</v>
      </c>
      <c r="R337" s="10">
        <v>0</v>
      </c>
      <c r="S337" s="10">
        <v>0</v>
      </c>
      <c r="T337" s="11">
        <v>0</v>
      </c>
      <c r="U337" s="5">
        <f t="shared" si="4"/>
        <v>1500</v>
      </c>
    </row>
    <row r="338" spans="1:21" x14ac:dyDescent="0.25">
      <c r="A338" s="16" t="s">
        <v>540</v>
      </c>
      <c r="B338" s="16" t="s">
        <v>59</v>
      </c>
      <c r="C338" s="16" t="s">
        <v>140</v>
      </c>
      <c r="D338" s="16"/>
      <c r="E338" s="7">
        <v>15</v>
      </c>
      <c r="F338" s="8">
        <v>43131</v>
      </c>
      <c r="G338" s="9">
        <v>626.5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1">
        <v>173.5</v>
      </c>
      <c r="O338" s="12">
        <v>0</v>
      </c>
      <c r="P338" s="13">
        <v>0</v>
      </c>
      <c r="Q338" s="12">
        <v>0</v>
      </c>
      <c r="R338" s="10">
        <v>0</v>
      </c>
      <c r="S338" s="10">
        <v>0</v>
      </c>
      <c r="T338" s="11">
        <v>0</v>
      </c>
      <c r="U338" s="5">
        <f t="shared" si="4"/>
        <v>800</v>
      </c>
    </row>
    <row r="339" spans="1:21" x14ac:dyDescent="0.25">
      <c r="A339" s="40" t="s">
        <v>176</v>
      </c>
      <c r="B339" s="40" t="s">
        <v>541</v>
      </c>
      <c r="C339" s="40" t="s">
        <v>272</v>
      </c>
      <c r="D339" s="40"/>
      <c r="E339" s="7">
        <v>15</v>
      </c>
      <c r="F339" s="8">
        <v>43131</v>
      </c>
      <c r="G339" s="43">
        <v>1921.5</v>
      </c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v>0</v>
      </c>
      <c r="N339" s="43">
        <v>78.5</v>
      </c>
      <c r="O339" s="12">
        <v>0</v>
      </c>
      <c r="P339" s="13">
        <v>0</v>
      </c>
      <c r="Q339" s="12">
        <v>0</v>
      </c>
      <c r="R339" s="10">
        <v>0</v>
      </c>
      <c r="S339" s="10">
        <v>0</v>
      </c>
      <c r="T339" s="43">
        <v>0</v>
      </c>
      <c r="U339" s="5">
        <f t="shared" si="4"/>
        <v>2000</v>
      </c>
    </row>
    <row r="340" spans="1:21" x14ac:dyDescent="0.25">
      <c r="A340" s="40" t="s">
        <v>500</v>
      </c>
      <c r="B340" s="40" t="s">
        <v>52</v>
      </c>
      <c r="C340" s="40" t="s">
        <v>52</v>
      </c>
      <c r="D340" s="40"/>
      <c r="E340" s="7">
        <v>15</v>
      </c>
      <c r="F340" s="8">
        <v>43131</v>
      </c>
      <c r="G340" s="43">
        <v>520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</v>
      </c>
      <c r="N340" s="43">
        <v>180.5</v>
      </c>
      <c r="O340" s="12">
        <v>0</v>
      </c>
      <c r="P340" s="13">
        <v>0</v>
      </c>
      <c r="Q340" s="12">
        <v>0</v>
      </c>
      <c r="R340" s="10">
        <v>0</v>
      </c>
      <c r="S340" s="10">
        <v>0</v>
      </c>
      <c r="T340" s="43">
        <v>0</v>
      </c>
      <c r="U340" s="5">
        <f t="shared" si="4"/>
        <v>700.5</v>
      </c>
    </row>
    <row r="341" spans="1:21" x14ac:dyDescent="0.25">
      <c r="A341" s="40" t="s">
        <v>420</v>
      </c>
      <c r="B341" s="40" t="s">
        <v>45</v>
      </c>
      <c r="C341" s="40" t="s">
        <v>52</v>
      </c>
      <c r="D341" s="40"/>
      <c r="E341" s="7">
        <v>15</v>
      </c>
      <c r="F341" s="8">
        <v>43131</v>
      </c>
      <c r="G341" s="43">
        <v>733.5</v>
      </c>
      <c r="H341" s="41">
        <v>0</v>
      </c>
      <c r="I341" s="41">
        <v>0</v>
      </c>
      <c r="J341" s="41">
        <v>0</v>
      </c>
      <c r="K341" s="41">
        <v>0</v>
      </c>
      <c r="L341" s="41">
        <v>0</v>
      </c>
      <c r="M341" s="41">
        <v>0</v>
      </c>
      <c r="N341" s="43">
        <v>166.5</v>
      </c>
      <c r="O341" s="12">
        <v>0</v>
      </c>
      <c r="P341" s="13">
        <v>0</v>
      </c>
      <c r="Q341" s="12">
        <v>0</v>
      </c>
      <c r="R341" s="10">
        <v>0</v>
      </c>
      <c r="S341" s="10">
        <v>0</v>
      </c>
      <c r="T341" s="43">
        <v>0</v>
      </c>
      <c r="U341" s="5">
        <f t="shared" si="4"/>
        <v>900</v>
      </c>
    </row>
    <row r="342" spans="1:21" x14ac:dyDescent="0.25">
      <c r="A342" s="40" t="s">
        <v>173</v>
      </c>
      <c r="B342" s="40" t="s">
        <v>277</v>
      </c>
      <c r="C342" s="40" t="s">
        <v>117</v>
      </c>
      <c r="D342" s="40"/>
      <c r="E342" s="7">
        <v>15</v>
      </c>
      <c r="F342" s="8">
        <v>43131</v>
      </c>
      <c r="G342" s="43">
        <v>840</v>
      </c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1">
        <v>0</v>
      </c>
      <c r="N342" s="43">
        <v>160</v>
      </c>
      <c r="O342" s="12">
        <v>0</v>
      </c>
      <c r="P342" s="13">
        <v>0</v>
      </c>
      <c r="Q342" s="12">
        <v>0</v>
      </c>
      <c r="R342" s="10">
        <v>0</v>
      </c>
      <c r="S342" s="10">
        <v>0</v>
      </c>
      <c r="T342" s="43">
        <v>0</v>
      </c>
      <c r="U342" s="5">
        <f t="shared" si="4"/>
        <v>1000</v>
      </c>
    </row>
    <row r="343" spans="1:21" x14ac:dyDescent="0.25">
      <c r="A343" s="40" t="s">
        <v>196</v>
      </c>
      <c r="B343" s="40" t="s">
        <v>299</v>
      </c>
      <c r="C343" s="40" t="s">
        <v>57</v>
      </c>
      <c r="D343" s="40"/>
      <c r="E343" s="7">
        <v>15</v>
      </c>
      <c r="F343" s="8">
        <v>43131</v>
      </c>
      <c r="G343" s="43">
        <v>850.5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</v>
      </c>
      <c r="N343" s="43">
        <v>159</v>
      </c>
      <c r="O343" s="12">
        <v>0</v>
      </c>
      <c r="P343" s="13">
        <v>0</v>
      </c>
      <c r="Q343" s="12">
        <v>0</v>
      </c>
      <c r="R343" s="10">
        <v>0</v>
      </c>
      <c r="S343" s="10">
        <v>0</v>
      </c>
      <c r="T343" s="43">
        <v>0</v>
      </c>
      <c r="U343" s="5">
        <f t="shared" si="4"/>
        <v>1009.5</v>
      </c>
    </row>
    <row r="344" spans="1:21" x14ac:dyDescent="0.25">
      <c r="A344" s="40" t="s">
        <v>26</v>
      </c>
      <c r="B344" s="40" t="s">
        <v>127</v>
      </c>
      <c r="C344" s="40" t="s">
        <v>38</v>
      </c>
      <c r="D344" s="40"/>
      <c r="E344" s="7">
        <v>15</v>
      </c>
      <c r="F344" s="8">
        <v>43131</v>
      </c>
      <c r="G344" s="43">
        <v>840</v>
      </c>
      <c r="H344" s="41">
        <v>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3">
        <v>160</v>
      </c>
      <c r="O344" s="12">
        <v>0</v>
      </c>
      <c r="P344" s="13">
        <v>0</v>
      </c>
      <c r="Q344" s="12">
        <v>0</v>
      </c>
      <c r="R344" s="10">
        <v>0</v>
      </c>
      <c r="S344" s="10">
        <v>0</v>
      </c>
      <c r="T344" s="43">
        <v>0</v>
      </c>
      <c r="U344" s="5">
        <f t="shared" si="4"/>
        <v>1000</v>
      </c>
    </row>
    <row r="345" spans="1:21" x14ac:dyDescent="0.25">
      <c r="A345" s="40" t="s">
        <v>284</v>
      </c>
      <c r="B345" s="40" t="s">
        <v>38</v>
      </c>
      <c r="C345" s="40" t="s">
        <v>96</v>
      </c>
      <c r="D345" s="40"/>
      <c r="E345" s="7">
        <v>15</v>
      </c>
      <c r="F345" s="8">
        <v>43131</v>
      </c>
      <c r="G345" s="43">
        <v>1161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3">
        <v>139</v>
      </c>
      <c r="O345" s="12">
        <v>0</v>
      </c>
      <c r="P345" s="13">
        <v>0</v>
      </c>
      <c r="Q345" s="12">
        <v>0</v>
      </c>
      <c r="R345" s="10">
        <v>0</v>
      </c>
      <c r="S345" s="10">
        <v>0</v>
      </c>
      <c r="T345" s="43">
        <v>0</v>
      </c>
      <c r="U345" s="5">
        <f t="shared" si="4"/>
        <v>1300</v>
      </c>
    </row>
    <row r="346" spans="1:21" x14ac:dyDescent="0.25">
      <c r="A346" s="40" t="s">
        <v>543</v>
      </c>
      <c r="B346" s="40" t="s">
        <v>126</v>
      </c>
      <c r="C346" s="40" t="s">
        <v>544</v>
      </c>
      <c r="D346" s="40"/>
      <c r="E346" s="7">
        <v>15</v>
      </c>
      <c r="F346" s="8">
        <v>43131</v>
      </c>
      <c r="G346" s="43">
        <v>850.5</v>
      </c>
      <c r="H346" s="41">
        <v>0</v>
      </c>
      <c r="I346" s="41">
        <v>0</v>
      </c>
      <c r="J346" s="41">
        <v>0</v>
      </c>
      <c r="K346" s="41">
        <v>0</v>
      </c>
      <c r="L346" s="41">
        <v>0</v>
      </c>
      <c r="M346" s="41">
        <v>0</v>
      </c>
      <c r="N346" s="43">
        <v>159</v>
      </c>
      <c r="O346" s="12">
        <v>0</v>
      </c>
      <c r="P346" s="13">
        <v>0</v>
      </c>
      <c r="Q346" s="12">
        <v>0</v>
      </c>
      <c r="R346" s="10">
        <v>0</v>
      </c>
      <c r="S346" s="10">
        <v>0</v>
      </c>
      <c r="T346" s="43">
        <v>0</v>
      </c>
      <c r="U346" s="5">
        <f t="shared" si="4"/>
        <v>1009.5</v>
      </c>
    </row>
    <row r="347" spans="1:21" x14ac:dyDescent="0.25">
      <c r="A347" s="40" t="s">
        <v>545</v>
      </c>
      <c r="B347" s="40" t="s">
        <v>546</v>
      </c>
      <c r="C347" s="40" t="s">
        <v>236</v>
      </c>
      <c r="D347" s="40"/>
      <c r="E347" s="7">
        <v>15</v>
      </c>
      <c r="F347" s="8">
        <v>43131</v>
      </c>
      <c r="G347" s="43">
        <v>850.5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</v>
      </c>
      <c r="N347" s="43">
        <v>159</v>
      </c>
      <c r="O347" s="12">
        <v>0</v>
      </c>
      <c r="P347" s="13">
        <v>0</v>
      </c>
      <c r="Q347" s="12">
        <v>0</v>
      </c>
      <c r="R347" s="10">
        <v>0</v>
      </c>
      <c r="S347" s="10">
        <v>0</v>
      </c>
      <c r="T347" s="43">
        <v>0</v>
      </c>
      <c r="U347" s="5">
        <f t="shared" si="4"/>
        <v>1009.5</v>
      </c>
    </row>
    <row r="348" spans="1:21" x14ac:dyDescent="0.25">
      <c r="A348" s="40" t="s">
        <v>602</v>
      </c>
      <c r="B348" s="40" t="s">
        <v>45</v>
      </c>
      <c r="C348" s="40" t="s">
        <v>129</v>
      </c>
      <c r="D348" s="40"/>
      <c r="E348" s="7">
        <v>15</v>
      </c>
      <c r="F348" s="8">
        <v>43131</v>
      </c>
      <c r="G348" s="43">
        <v>840</v>
      </c>
      <c r="H348" s="41">
        <v>0</v>
      </c>
      <c r="I348" s="41">
        <v>0</v>
      </c>
      <c r="J348" s="41">
        <v>0</v>
      </c>
      <c r="K348" s="41">
        <v>0</v>
      </c>
      <c r="L348" s="41">
        <v>0</v>
      </c>
      <c r="M348" s="41">
        <v>0</v>
      </c>
      <c r="N348" s="43">
        <v>160</v>
      </c>
      <c r="O348" s="12">
        <v>0</v>
      </c>
      <c r="P348" s="13">
        <v>0</v>
      </c>
      <c r="Q348" s="12">
        <v>0</v>
      </c>
      <c r="R348" s="10">
        <v>0</v>
      </c>
      <c r="S348" s="10">
        <v>0</v>
      </c>
      <c r="T348" s="43">
        <v>0</v>
      </c>
      <c r="U348" s="5">
        <f t="shared" ref="U348:U354" si="5">G348+H348+N348-O348-Q348-R348-S348-T348</f>
        <v>1000</v>
      </c>
    </row>
    <row r="349" spans="1:21" x14ac:dyDescent="0.25">
      <c r="A349" s="40" t="s">
        <v>547</v>
      </c>
      <c r="B349" s="40" t="s">
        <v>130</v>
      </c>
      <c r="C349" s="40" t="s">
        <v>91</v>
      </c>
      <c r="D349" s="40"/>
      <c r="E349" s="7">
        <v>15</v>
      </c>
      <c r="F349" s="8">
        <v>43131</v>
      </c>
      <c r="G349" s="43">
        <v>2489</v>
      </c>
      <c r="H349" s="41">
        <v>0</v>
      </c>
      <c r="I349" s="41">
        <v>0</v>
      </c>
      <c r="J349" s="41">
        <v>0</v>
      </c>
      <c r="K349" s="41">
        <v>0</v>
      </c>
      <c r="L349" s="41">
        <v>0</v>
      </c>
      <c r="M349" s="41">
        <v>0</v>
      </c>
      <c r="N349" s="43">
        <v>11</v>
      </c>
      <c r="O349" s="12">
        <v>0</v>
      </c>
      <c r="P349" s="13">
        <v>0</v>
      </c>
      <c r="Q349" s="12">
        <v>0</v>
      </c>
      <c r="R349" s="10">
        <v>0</v>
      </c>
      <c r="S349" s="10">
        <v>0</v>
      </c>
      <c r="T349" s="43">
        <v>0</v>
      </c>
      <c r="U349" s="5">
        <f t="shared" si="5"/>
        <v>2500</v>
      </c>
    </row>
    <row r="350" spans="1:21" x14ac:dyDescent="0.25">
      <c r="A350" s="40" t="s">
        <v>594</v>
      </c>
      <c r="B350" s="40" t="s">
        <v>379</v>
      </c>
      <c r="C350" s="40" t="s">
        <v>153</v>
      </c>
      <c r="D350" s="40"/>
      <c r="E350" s="7">
        <v>15</v>
      </c>
      <c r="F350" s="8">
        <v>43131</v>
      </c>
      <c r="G350" s="43">
        <v>626.5</v>
      </c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1">
        <v>0</v>
      </c>
      <c r="N350" s="43">
        <v>173.5</v>
      </c>
      <c r="O350" s="12">
        <v>0</v>
      </c>
      <c r="P350" s="13">
        <v>0</v>
      </c>
      <c r="Q350" s="12">
        <v>0</v>
      </c>
      <c r="R350" s="10">
        <v>0</v>
      </c>
      <c r="S350" s="10">
        <v>0</v>
      </c>
      <c r="T350" s="43">
        <v>0</v>
      </c>
      <c r="U350" s="5">
        <f t="shared" si="5"/>
        <v>800</v>
      </c>
    </row>
    <row r="351" spans="1:21" x14ac:dyDescent="0.25">
      <c r="A351" s="40" t="s">
        <v>549</v>
      </c>
      <c r="B351" s="40" t="s">
        <v>109</v>
      </c>
      <c r="C351" s="40" t="s">
        <v>45</v>
      </c>
      <c r="D351" s="40"/>
      <c r="E351" s="7">
        <v>15</v>
      </c>
      <c r="F351" s="8">
        <v>43131</v>
      </c>
      <c r="G351" s="43">
        <v>520</v>
      </c>
      <c r="H351" s="41">
        <v>100</v>
      </c>
      <c r="I351" s="41">
        <v>0</v>
      </c>
      <c r="J351" s="41">
        <v>0</v>
      </c>
      <c r="K351" s="41">
        <v>0</v>
      </c>
      <c r="L351" s="41">
        <v>0</v>
      </c>
      <c r="M351" s="41">
        <v>0</v>
      </c>
      <c r="N351" s="43">
        <v>180.5</v>
      </c>
      <c r="O351" s="12">
        <v>0</v>
      </c>
      <c r="P351" s="13">
        <v>0</v>
      </c>
      <c r="Q351" s="12">
        <v>0</v>
      </c>
      <c r="R351" s="10">
        <v>0</v>
      </c>
      <c r="S351" s="10">
        <v>0</v>
      </c>
      <c r="T351" s="43">
        <v>0</v>
      </c>
      <c r="U351" s="5">
        <f t="shared" si="5"/>
        <v>800.5</v>
      </c>
    </row>
    <row r="352" spans="1:21" x14ac:dyDescent="0.25">
      <c r="A352" s="40" t="s">
        <v>550</v>
      </c>
      <c r="B352" s="40" t="s">
        <v>112</v>
      </c>
      <c r="C352" s="40" t="s">
        <v>115</v>
      </c>
      <c r="D352" s="40"/>
      <c r="E352" s="7">
        <v>15</v>
      </c>
      <c r="F352" s="8">
        <v>43131</v>
      </c>
      <c r="G352" s="43">
        <v>306</v>
      </c>
      <c r="H352" s="41">
        <v>100</v>
      </c>
      <c r="I352" s="41">
        <v>0</v>
      </c>
      <c r="J352" s="41">
        <v>0</v>
      </c>
      <c r="K352" s="41">
        <v>0</v>
      </c>
      <c r="L352" s="41">
        <v>0</v>
      </c>
      <c r="M352" s="41">
        <v>0</v>
      </c>
      <c r="N352" s="43">
        <v>194</v>
      </c>
      <c r="O352" s="12">
        <v>0</v>
      </c>
      <c r="P352" s="13">
        <v>0</v>
      </c>
      <c r="Q352" s="12">
        <v>0</v>
      </c>
      <c r="R352" s="10">
        <v>0</v>
      </c>
      <c r="S352" s="10">
        <v>0</v>
      </c>
      <c r="T352" s="43">
        <v>0</v>
      </c>
      <c r="U352" s="5">
        <f t="shared" si="5"/>
        <v>600</v>
      </c>
    </row>
    <row r="353" spans="1:21" x14ac:dyDescent="0.25">
      <c r="A353" s="40" t="s">
        <v>189</v>
      </c>
      <c r="B353" s="40" t="s">
        <v>551</v>
      </c>
      <c r="C353" s="40" t="s">
        <v>52</v>
      </c>
      <c r="D353" s="40"/>
      <c r="E353" s="7">
        <v>15</v>
      </c>
      <c r="F353" s="8">
        <v>43131</v>
      </c>
      <c r="G353" s="43">
        <v>466</v>
      </c>
      <c r="H353" s="41">
        <v>0</v>
      </c>
      <c r="I353" s="41">
        <v>0</v>
      </c>
      <c r="J353" s="41">
        <v>0</v>
      </c>
      <c r="K353" s="41">
        <v>0</v>
      </c>
      <c r="L353" s="41">
        <v>0</v>
      </c>
      <c r="M353" s="41">
        <v>0</v>
      </c>
      <c r="N353" s="43">
        <v>184</v>
      </c>
      <c r="O353" s="12">
        <v>0</v>
      </c>
      <c r="P353" s="13">
        <v>0</v>
      </c>
      <c r="Q353" s="12">
        <v>0</v>
      </c>
      <c r="R353" s="10">
        <v>0</v>
      </c>
      <c r="S353" s="10">
        <v>0</v>
      </c>
      <c r="T353" s="43">
        <v>0</v>
      </c>
      <c r="U353" s="5">
        <f t="shared" si="5"/>
        <v>650</v>
      </c>
    </row>
    <row r="354" spans="1:21" x14ac:dyDescent="0.25">
      <c r="A354" s="30" t="s">
        <v>552</v>
      </c>
      <c r="B354" s="30" t="s">
        <v>172</v>
      </c>
      <c r="C354" s="30" t="s">
        <v>94</v>
      </c>
      <c r="D354" s="30"/>
      <c r="E354" s="7">
        <v>15</v>
      </c>
      <c r="F354" s="8">
        <v>43131</v>
      </c>
      <c r="G354" s="43">
        <v>626.5</v>
      </c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v>0</v>
      </c>
      <c r="N354" s="43">
        <v>173.5</v>
      </c>
      <c r="O354" s="12">
        <v>0</v>
      </c>
      <c r="P354" s="13">
        <v>0</v>
      </c>
      <c r="Q354" s="12">
        <v>0</v>
      </c>
      <c r="R354" s="10">
        <v>0</v>
      </c>
      <c r="S354" s="10">
        <v>0</v>
      </c>
      <c r="T354" s="43">
        <v>0</v>
      </c>
      <c r="U354" s="5">
        <f t="shared" si="5"/>
        <v>800</v>
      </c>
    </row>
    <row r="355" spans="1:21" x14ac:dyDescent="0.25">
      <c r="A355" s="16" t="s">
        <v>461</v>
      </c>
      <c r="B355" s="16" t="s">
        <v>462</v>
      </c>
      <c r="C355" s="16" t="s">
        <v>463</v>
      </c>
      <c r="D355" s="16"/>
      <c r="E355" s="7">
        <v>15</v>
      </c>
      <c r="F355" s="8">
        <v>43131</v>
      </c>
      <c r="G355" s="9">
        <v>626.5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1">
        <v>173.5</v>
      </c>
      <c r="O355" s="12">
        <v>0</v>
      </c>
      <c r="P355" s="13">
        <v>0</v>
      </c>
      <c r="Q355" s="12">
        <v>0</v>
      </c>
      <c r="R355" s="10">
        <v>0</v>
      </c>
      <c r="S355" s="10">
        <v>0</v>
      </c>
      <c r="T355" s="11">
        <v>0</v>
      </c>
      <c r="U355" s="5">
        <f>G355+H355+N355-O355-Q355-R355-S355-T355</f>
        <v>800</v>
      </c>
    </row>
    <row r="356" spans="1:21" x14ac:dyDescent="0.25">
      <c r="A356" s="16" t="s">
        <v>64</v>
      </c>
      <c r="B356" s="16" t="s">
        <v>109</v>
      </c>
      <c r="C356" s="16" t="s">
        <v>52</v>
      </c>
      <c r="D356" s="16"/>
      <c r="E356" s="7">
        <v>15</v>
      </c>
      <c r="F356" s="8">
        <v>43131</v>
      </c>
      <c r="G356" s="9">
        <v>626.5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1">
        <v>173.5</v>
      </c>
      <c r="O356" s="12">
        <v>0</v>
      </c>
      <c r="P356" s="13">
        <v>0</v>
      </c>
      <c r="Q356" s="12">
        <v>0</v>
      </c>
      <c r="R356" s="10">
        <v>0</v>
      </c>
      <c r="S356" s="10">
        <v>0</v>
      </c>
      <c r="T356" s="11">
        <v>0</v>
      </c>
      <c r="U356" s="5">
        <f>G356+H356+N356-O356-Q356-R356-S356-T356</f>
        <v>800</v>
      </c>
    </row>
    <row r="357" spans="1:21" x14ac:dyDescent="0.25">
      <c r="A357" s="16" t="s">
        <v>377</v>
      </c>
      <c r="B357" s="16" t="s">
        <v>165</v>
      </c>
      <c r="C357" s="16" t="s">
        <v>378</v>
      </c>
      <c r="D357" s="16"/>
      <c r="E357" s="7">
        <v>15</v>
      </c>
      <c r="F357" s="8">
        <v>43131</v>
      </c>
      <c r="G357" s="9">
        <v>626.5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1">
        <v>173.5</v>
      </c>
      <c r="O357" s="12">
        <v>0</v>
      </c>
      <c r="P357" s="13">
        <v>0</v>
      </c>
      <c r="Q357" s="12">
        <v>0</v>
      </c>
      <c r="R357" s="10">
        <v>0</v>
      </c>
      <c r="S357" s="10">
        <v>0</v>
      </c>
      <c r="T357" s="11">
        <v>0</v>
      </c>
      <c r="U357" s="5">
        <f>G357+H357+N357-O357-Q357-R357-S357-T357</f>
        <v>800</v>
      </c>
    </row>
    <row r="358" spans="1:21" x14ac:dyDescent="0.25">
      <c r="A358" s="16" t="s">
        <v>123</v>
      </c>
      <c r="B358" s="16" t="s">
        <v>379</v>
      </c>
      <c r="C358" s="16" t="s">
        <v>97</v>
      </c>
      <c r="D358" s="16"/>
      <c r="E358" s="7">
        <v>15</v>
      </c>
      <c r="F358" s="8">
        <v>43131</v>
      </c>
      <c r="G358" s="9">
        <v>520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1">
        <v>180.5</v>
      </c>
      <c r="O358" s="12">
        <v>0</v>
      </c>
      <c r="P358" s="13">
        <v>0</v>
      </c>
      <c r="Q358" s="12">
        <v>0</v>
      </c>
      <c r="R358" s="10">
        <v>0</v>
      </c>
      <c r="S358" s="10">
        <v>0</v>
      </c>
      <c r="T358" s="11">
        <v>0</v>
      </c>
      <c r="U358" s="5">
        <f>G358+H358+N358-O358-Q358-R358-S358-T358</f>
        <v>700.5</v>
      </c>
    </row>
    <row r="359" spans="1:21" x14ac:dyDescent="0.25">
      <c r="A359" s="16" t="s">
        <v>464</v>
      </c>
      <c r="B359" s="16" t="s">
        <v>197</v>
      </c>
      <c r="C359" s="16" t="s">
        <v>33</v>
      </c>
      <c r="D359" s="16"/>
      <c r="E359" s="7">
        <v>15</v>
      </c>
      <c r="F359" s="8">
        <v>43131</v>
      </c>
      <c r="G359" s="9">
        <v>626.5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1">
        <v>173.5</v>
      </c>
      <c r="O359" s="12">
        <v>0</v>
      </c>
      <c r="P359" s="13">
        <v>0</v>
      </c>
      <c r="Q359" s="12">
        <v>0</v>
      </c>
      <c r="R359" s="10">
        <v>0</v>
      </c>
      <c r="S359" s="10">
        <v>0</v>
      </c>
      <c r="T359" s="11">
        <v>0</v>
      </c>
      <c r="U359" s="5">
        <f>G359+H359+N359-O359-Q359-R359-S359-T359</f>
        <v>800</v>
      </c>
    </row>
    <row r="360" spans="1:21" x14ac:dyDescent="0.25">
      <c r="A360" s="16" t="s">
        <v>382</v>
      </c>
      <c r="B360" s="16" t="s">
        <v>379</v>
      </c>
      <c r="C360" s="16" t="s">
        <v>222</v>
      </c>
      <c r="D360" s="16"/>
      <c r="E360" s="7">
        <v>15</v>
      </c>
      <c r="F360" s="8">
        <v>43131</v>
      </c>
      <c r="G360" s="9">
        <v>626.5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1">
        <v>173.5</v>
      </c>
      <c r="O360" s="12">
        <v>0</v>
      </c>
      <c r="P360" s="13">
        <v>0</v>
      </c>
      <c r="Q360" s="12">
        <v>0</v>
      </c>
      <c r="R360" s="10">
        <v>0</v>
      </c>
      <c r="S360" s="10">
        <v>0</v>
      </c>
      <c r="T360" s="11">
        <v>0</v>
      </c>
      <c r="U360" s="5">
        <f>G360+H360+N360-O360-Q360-R360-S360-T360</f>
        <v>800</v>
      </c>
    </row>
    <row r="361" spans="1:21" x14ac:dyDescent="0.25">
      <c r="A361" s="16" t="s">
        <v>383</v>
      </c>
      <c r="B361" s="16" t="s">
        <v>84</v>
      </c>
      <c r="C361" s="16" t="s">
        <v>261</v>
      </c>
      <c r="D361" s="16"/>
      <c r="E361" s="7">
        <v>15</v>
      </c>
      <c r="F361" s="8">
        <v>43131</v>
      </c>
      <c r="G361" s="9">
        <v>1054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1">
        <v>146</v>
      </c>
      <c r="O361" s="12">
        <v>0</v>
      </c>
      <c r="P361" s="13">
        <v>0</v>
      </c>
      <c r="Q361" s="12">
        <v>0</v>
      </c>
      <c r="R361" s="10">
        <v>0</v>
      </c>
      <c r="S361" s="10">
        <v>0</v>
      </c>
      <c r="T361" s="11">
        <v>0</v>
      </c>
      <c r="U361" s="5">
        <f>G361+H361+N361-O361-Q361-R361-S361-T361</f>
        <v>1200</v>
      </c>
    </row>
    <row r="362" spans="1:21" x14ac:dyDescent="0.25">
      <c r="A362" s="16" t="s">
        <v>338</v>
      </c>
      <c r="B362" s="16" t="s">
        <v>124</v>
      </c>
      <c r="C362" s="16" t="s">
        <v>465</v>
      </c>
      <c r="D362" s="16"/>
      <c r="E362" s="7">
        <v>15</v>
      </c>
      <c r="F362" s="8">
        <v>43131</v>
      </c>
      <c r="G362" s="9">
        <v>1921.5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1">
        <v>78.5</v>
      </c>
      <c r="O362" s="12">
        <v>0</v>
      </c>
      <c r="P362" s="13">
        <v>0</v>
      </c>
      <c r="Q362" s="12">
        <v>0</v>
      </c>
      <c r="R362" s="10">
        <v>0</v>
      </c>
      <c r="S362" s="10">
        <v>0</v>
      </c>
      <c r="T362" s="11">
        <v>0</v>
      </c>
      <c r="U362" s="5">
        <f>G362+H362+N362-O362-Q362-R362-S362-T362</f>
        <v>2000</v>
      </c>
    </row>
    <row r="363" spans="1:21" x14ac:dyDescent="0.25">
      <c r="A363" s="14" t="s">
        <v>466</v>
      </c>
      <c r="B363" s="14" t="s">
        <v>467</v>
      </c>
      <c r="C363" s="14" t="s">
        <v>84</v>
      </c>
      <c r="D363" s="14"/>
      <c r="E363" s="7">
        <v>15</v>
      </c>
      <c r="F363" s="8">
        <v>43131</v>
      </c>
      <c r="G363" s="9">
        <v>2489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1">
        <v>11</v>
      </c>
      <c r="O363" s="12">
        <v>0</v>
      </c>
      <c r="P363" s="13">
        <v>0</v>
      </c>
      <c r="Q363" s="12">
        <v>0</v>
      </c>
      <c r="R363" s="10">
        <v>0</v>
      </c>
      <c r="S363" s="10">
        <v>0</v>
      </c>
      <c r="T363" s="11">
        <v>0</v>
      </c>
      <c r="U363" s="5">
        <f>G363+H363+N363-O363-Q363-R363-S363-T363</f>
        <v>2500</v>
      </c>
    </row>
    <row r="364" spans="1:21" x14ac:dyDescent="0.25">
      <c r="A364" s="14" t="s">
        <v>426</v>
      </c>
      <c r="B364" s="14" t="s">
        <v>84</v>
      </c>
      <c r="C364" s="14" t="s">
        <v>24</v>
      </c>
      <c r="D364" s="14"/>
      <c r="E364" s="7">
        <v>15</v>
      </c>
      <c r="F364" s="8">
        <v>43131</v>
      </c>
      <c r="G364" s="9">
        <v>840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1">
        <v>160</v>
      </c>
      <c r="O364" s="12">
        <v>0</v>
      </c>
      <c r="P364" s="13">
        <v>0</v>
      </c>
      <c r="Q364" s="12">
        <v>0</v>
      </c>
      <c r="R364" s="10">
        <v>0</v>
      </c>
      <c r="S364" s="10">
        <v>0</v>
      </c>
      <c r="T364" s="11">
        <v>0</v>
      </c>
      <c r="U364" s="5">
        <f>G364+H364+N364-O364-Q364-R364-S364-T364</f>
        <v>1000</v>
      </c>
    </row>
    <row r="365" spans="1:21" x14ac:dyDescent="0.25">
      <c r="A365" s="14" t="s">
        <v>468</v>
      </c>
      <c r="B365" s="14" t="s">
        <v>43</v>
      </c>
      <c r="C365" s="14" t="s">
        <v>463</v>
      </c>
      <c r="D365" s="14"/>
      <c r="E365" s="7">
        <v>15</v>
      </c>
      <c r="F365" s="8">
        <v>43131</v>
      </c>
      <c r="G365" s="9">
        <v>1161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1">
        <v>139</v>
      </c>
      <c r="O365" s="12">
        <v>0</v>
      </c>
      <c r="P365" s="13">
        <v>0</v>
      </c>
      <c r="Q365" s="12">
        <v>0</v>
      </c>
      <c r="R365" s="10">
        <v>0</v>
      </c>
      <c r="S365" s="10">
        <v>0</v>
      </c>
      <c r="T365" s="11">
        <v>0</v>
      </c>
      <c r="U365" s="5">
        <f>G365+H365+N365-O365-Q365-R365-S365-T365</f>
        <v>1300</v>
      </c>
    </row>
    <row r="366" spans="1:21" x14ac:dyDescent="0.25">
      <c r="A366" s="42" t="s">
        <v>553</v>
      </c>
      <c r="B366" s="42" t="s">
        <v>220</v>
      </c>
      <c r="C366" s="42" t="s">
        <v>419</v>
      </c>
      <c r="D366" s="30"/>
      <c r="E366" s="7">
        <v>15</v>
      </c>
      <c r="F366" s="8">
        <v>43131</v>
      </c>
      <c r="G366" s="9">
        <v>626.5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1">
        <v>173.5</v>
      </c>
      <c r="O366" s="12">
        <v>0</v>
      </c>
      <c r="P366" s="13">
        <v>0</v>
      </c>
      <c r="Q366" s="12">
        <v>0</v>
      </c>
      <c r="R366" s="10">
        <v>0</v>
      </c>
      <c r="S366" s="10">
        <v>0</v>
      </c>
      <c r="T366" s="11">
        <v>0</v>
      </c>
      <c r="U366" s="5">
        <f>G366+H366+N366-O366-Q366-R366-S366-T366</f>
        <v>800</v>
      </c>
    </row>
    <row r="367" spans="1:21" x14ac:dyDescent="0.25">
      <c r="A367" s="16" t="s">
        <v>212</v>
      </c>
      <c r="B367" s="16" t="s">
        <v>326</v>
      </c>
      <c r="C367" s="16" t="s">
        <v>388</v>
      </c>
      <c r="D367" s="16"/>
      <c r="E367" s="7">
        <v>15</v>
      </c>
      <c r="F367" s="8">
        <v>43131</v>
      </c>
      <c r="G367" s="9">
        <v>4954.5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1">
        <v>0</v>
      </c>
      <c r="O367" s="12">
        <v>0</v>
      </c>
      <c r="P367" s="13">
        <v>0</v>
      </c>
      <c r="Q367" s="12">
        <v>0</v>
      </c>
      <c r="R367" s="10">
        <v>0</v>
      </c>
      <c r="S367" s="10">
        <v>0</v>
      </c>
      <c r="T367" s="11">
        <v>453.5</v>
      </c>
      <c r="U367" s="5">
        <f>G367+H367+N367-O367-Q367-R367-S367-T367</f>
        <v>4501</v>
      </c>
    </row>
    <row r="368" spans="1:21" x14ac:dyDescent="0.25">
      <c r="A368" s="16" t="s">
        <v>393</v>
      </c>
      <c r="B368" s="16" t="s">
        <v>63</v>
      </c>
      <c r="C368" s="16" t="s">
        <v>52</v>
      </c>
      <c r="D368" s="16"/>
      <c r="E368" s="7">
        <v>15</v>
      </c>
      <c r="F368" s="8">
        <v>43131</v>
      </c>
      <c r="G368" s="9">
        <v>4954.5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1">
        <v>0</v>
      </c>
      <c r="O368" s="12">
        <v>0</v>
      </c>
      <c r="P368" s="13">
        <v>0</v>
      </c>
      <c r="Q368" s="12">
        <v>0</v>
      </c>
      <c r="R368" s="10">
        <v>0</v>
      </c>
      <c r="S368" s="10">
        <v>0</v>
      </c>
      <c r="T368" s="11">
        <v>453.5</v>
      </c>
      <c r="U368" s="5">
        <f>G368+H368+N368-O368-Q368-R368-S368-T368</f>
        <v>4501</v>
      </c>
    </row>
    <row r="369" spans="1:21" x14ac:dyDescent="0.25">
      <c r="A369" s="17" t="s">
        <v>385</v>
      </c>
      <c r="B369" s="17" t="s">
        <v>386</v>
      </c>
      <c r="C369" s="17" t="s">
        <v>45</v>
      </c>
      <c r="D369" s="17"/>
      <c r="E369" s="7">
        <v>15</v>
      </c>
      <c r="F369" s="8">
        <v>43131</v>
      </c>
      <c r="G369" s="9">
        <v>2489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1">
        <v>11</v>
      </c>
      <c r="O369" s="12">
        <v>0</v>
      </c>
      <c r="P369" s="13">
        <v>0</v>
      </c>
      <c r="Q369" s="12">
        <v>0</v>
      </c>
      <c r="R369" s="10">
        <v>0</v>
      </c>
      <c r="S369" s="10">
        <v>0</v>
      </c>
      <c r="T369" s="11">
        <v>0</v>
      </c>
      <c r="U369" s="5">
        <f>G369+H369+N369-O369-Q369-R369-S369-T369</f>
        <v>2500</v>
      </c>
    </row>
    <row r="370" spans="1:21" x14ac:dyDescent="0.25">
      <c r="A370" s="30" t="s">
        <v>554</v>
      </c>
      <c r="B370" s="30" t="s">
        <v>45</v>
      </c>
      <c r="C370" s="30" t="s">
        <v>30</v>
      </c>
      <c r="D370" s="30"/>
      <c r="E370" s="7">
        <v>15</v>
      </c>
      <c r="F370" s="8">
        <v>43131</v>
      </c>
      <c r="G370" s="9">
        <v>1921.5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1">
        <v>78.5</v>
      </c>
      <c r="O370" s="12">
        <v>0</v>
      </c>
      <c r="P370" s="13">
        <v>0</v>
      </c>
      <c r="Q370" s="12">
        <v>0</v>
      </c>
      <c r="R370" s="10">
        <v>0</v>
      </c>
      <c r="S370" s="10">
        <v>0</v>
      </c>
      <c r="T370" s="11">
        <v>0</v>
      </c>
      <c r="U370" s="5">
        <f>G370+H370+N370-O370-Q370-R370-S370-T370</f>
        <v>2000</v>
      </c>
    </row>
    <row r="371" spans="1:21" x14ac:dyDescent="0.25">
      <c r="A371" s="17" t="s">
        <v>555</v>
      </c>
      <c r="B371" s="17" t="s">
        <v>30</v>
      </c>
      <c r="C371" s="17" t="s">
        <v>59</v>
      </c>
      <c r="D371" s="17"/>
      <c r="E371" s="7">
        <v>15</v>
      </c>
      <c r="F371" s="8">
        <v>43131</v>
      </c>
      <c r="G371" s="9">
        <v>840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1">
        <v>160</v>
      </c>
      <c r="O371" s="12">
        <v>0</v>
      </c>
      <c r="P371" s="13">
        <v>0</v>
      </c>
      <c r="Q371" s="12">
        <v>0</v>
      </c>
      <c r="R371" s="10">
        <v>0</v>
      </c>
      <c r="S371" s="10">
        <v>0</v>
      </c>
      <c r="T371" s="11">
        <v>0</v>
      </c>
      <c r="U371" s="5">
        <f>G371+H371+N371-O371-Q371-R371-S371-T371</f>
        <v>1000</v>
      </c>
    </row>
    <row r="372" spans="1:21" x14ac:dyDescent="0.25">
      <c r="A372" s="17" t="s">
        <v>284</v>
      </c>
      <c r="B372" s="17" t="s">
        <v>556</v>
      </c>
      <c r="C372" s="17" t="s">
        <v>557</v>
      </c>
      <c r="D372" s="17"/>
      <c r="E372" s="7">
        <v>15</v>
      </c>
      <c r="F372" s="8">
        <v>43131</v>
      </c>
      <c r="G372" s="9">
        <v>1921.5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1">
        <v>78.5</v>
      </c>
      <c r="O372" s="12">
        <v>0</v>
      </c>
      <c r="P372" s="13">
        <v>0</v>
      </c>
      <c r="Q372" s="12">
        <v>0</v>
      </c>
      <c r="R372" s="10">
        <v>0</v>
      </c>
      <c r="S372" s="10">
        <v>0</v>
      </c>
      <c r="T372" s="11">
        <v>0</v>
      </c>
      <c r="U372" s="5">
        <f>G372+H372+N372-O372-Q372-R372-S372-T372</f>
        <v>2000</v>
      </c>
    </row>
    <row r="373" spans="1:21" x14ac:dyDescent="0.25">
      <c r="A373" s="17" t="s">
        <v>501</v>
      </c>
      <c r="B373" s="17" t="s">
        <v>57</v>
      </c>
      <c r="C373" s="17" t="s">
        <v>94</v>
      </c>
      <c r="D373" s="30"/>
      <c r="E373" s="7">
        <v>15</v>
      </c>
      <c r="F373" s="8">
        <v>43131</v>
      </c>
      <c r="G373" s="9">
        <v>3089.5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1">
        <v>0</v>
      </c>
      <c r="O373" s="12">
        <v>0</v>
      </c>
      <c r="P373" s="13">
        <v>0</v>
      </c>
      <c r="Q373" s="12">
        <v>0</v>
      </c>
      <c r="R373" s="10">
        <v>0</v>
      </c>
      <c r="S373" s="10">
        <v>0</v>
      </c>
      <c r="T373" s="11">
        <v>89.5</v>
      </c>
      <c r="U373" s="5">
        <f>G373+H373+N373-O373-Q373-R373-S373-T373</f>
        <v>3000</v>
      </c>
    </row>
    <row r="374" spans="1:21" x14ac:dyDescent="0.25">
      <c r="A374" s="16" t="s">
        <v>469</v>
      </c>
      <c r="B374" s="16" t="s">
        <v>20</v>
      </c>
      <c r="C374" s="16" t="s">
        <v>99</v>
      </c>
      <c r="D374" s="17"/>
      <c r="E374" s="7">
        <v>15</v>
      </c>
      <c r="F374" s="8">
        <v>43131</v>
      </c>
      <c r="G374" s="9">
        <v>626.5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1">
        <v>173.5</v>
      </c>
      <c r="O374" s="12">
        <v>0</v>
      </c>
      <c r="P374" s="13">
        <v>0</v>
      </c>
      <c r="Q374" s="12">
        <v>0</v>
      </c>
      <c r="R374" s="10">
        <v>0</v>
      </c>
      <c r="S374" s="10">
        <v>0</v>
      </c>
      <c r="T374" s="11">
        <v>0</v>
      </c>
      <c r="U374" s="5">
        <f>G374+H374+N374-O374-Q374-R374-S374-T374</f>
        <v>800</v>
      </c>
    </row>
    <row r="375" spans="1:21" x14ac:dyDescent="0.25">
      <c r="A375" s="16" t="s">
        <v>284</v>
      </c>
      <c r="B375" s="16" t="s">
        <v>299</v>
      </c>
      <c r="C375" s="16" t="s">
        <v>40</v>
      </c>
      <c r="D375" s="16"/>
      <c r="E375" s="7">
        <v>15</v>
      </c>
      <c r="F375" s="8">
        <v>43131</v>
      </c>
      <c r="G375" s="9">
        <v>626.5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1">
        <v>173.5</v>
      </c>
      <c r="O375" s="12">
        <v>0</v>
      </c>
      <c r="P375" s="13">
        <v>0</v>
      </c>
      <c r="Q375" s="12">
        <v>0</v>
      </c>
      <c r="R375" s="10">
        <v>0</v>
      </c>
      <c r="S375" s="10">
        <v>0</v>
      </c>
      <c r="T375" s="11">
        <v>0</v>
      </c>
      <c r="U375" s="5">
        <f>G375+H375+N375-O375-Q375-R375-S375-T375</f>
        <v>800</v>
      </c>
    </row>
    <row r="376" spans="1:21" x14ac:dyDescent="0.25">
      <c r="A376" s="16" t="s">
        <v>390</v>
      </c>
      <c r="B376" s="16" t="s">
        <v>109</v>
      </c>
      <c r="C376" s="16" t="s">
        <v>165</v>
      </c>
      <c r="D376" s="16"/>
      <c r="E376" s="7">
        <v>15</v>
      </c>
      <c r="F376" s="8">
        <v>43131</v>
      </c>
      <c r="G376" s="9">
        <v>2489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1">
        <v>11</v>
      </c>
      <c r="O376" s="12">
        <v>0</v>
      </c>
      <c r="P376" s="13">
        <v>0</v>
      </c>
      <c r="Q376" s="12">
        <v>0</v>
      </c>
      <c r="R376" s="10">
        <v>0</v>
      </c>
      <c r="S376" s="10">
        <v>0</v>
      </c>
      <c r="T376" s="11">
        <v>0</v>
      </c>
      <c r="U376" s="5">
        <f>G376+H376+N376-O376-Q376-R376-S376-T376</f>
        <v>2500</v>
      </c>
    </row>
    <row r="377" spans="1:21" x14ac:dyDescent="0.25">
      <c r="A377" s="16" t="s">
        <v>415</v>
      </c>
      <c r="B377" s="16" t="s">
        <v>155</v>
      </c>
      <c r="C377" s="16" t="s">
        <v>416</v>
      </c>
      <c r="D377" s="16"/>
      <c r="E377" s="7">
        <v>15</v>
      </c>
      <c r="F377" s="8">
        <v>43131</v>
      </c>
      <c r="G377" s="9">
        <v>4358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1">
        <v>0</v>
      </c>
      <c r="O377" s="12">
        <v>0</v>
      </c>
      <c r="P377" s="13">
        <v>0</v>
      </c>
      <c r="Q377" s="12">
        <v>0</v>
      </c>
      <c r="R377" s="10">
        <v>0</v>
      </c>
      <c r="S377" s="10">
        <v>0</v>
      </c>
      <c r="T377" s="11">
        <v>358</v>
      </c>
      <c r="U377" s="5">
        <f>G377+H377+N377-O377-Q377-R377-S377-T377</f>
        <v>4000</v>
      </c>
    </row>
    <row r="378" spans="1:21" x14ac:dyDescent="0.25">
      <c r="A378" s="16" t="s">
        <v>470</v>
      </c>
      <c r="B378" s="16" t="s">
        <v>226</v>
      </c>
      <c r="C378" s="16" t="s">
        <v>308</v>
      </c>
      <c r="D378" s="16"/>
      <c r="E378" s="7">
        <v>15</v>
      </c>
      <c r="F378" s="8">
        <v>43131</v>
      </c>
      <c r="G378" s="9">
        <v>2489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1">
        <v>11</v>
      </c>
      <c r="O378" s="12">
        <v>0</v>
      </c>
      <c r="P378" s="13">
        <v>0</v>
      </c>
      <c r="Q378" s="12">
        <v>0</v>
      </c>
      <c r="R378" s="10">
        <v>0</v>
      </c>
      <c r="S378" s="10">
        <v>0</v>
      </c>
      <c r="T378" s="11">
        <v>0</v>
      </c>
      <c r="U378" s="5">
        <f>G378+H378+N378-O378-Q378-R378-S378-T378</f>
        <v>2500</v>
      </c>
    </row>
    <row r="379" spans="1:21" x14ac:dyDescent="0.25">
      <c r="A379" s="16" t="s">
        <v>558</v>
      </c>
      <c r="B379" s="16" t="s">
        <v>559</v>
      </c>
      <c r="C379" s="16" t="s">
        <v>84</v>
      </c>
      <c r="D379" s="30"/>
      <c r="E379" s="7">
        <v>15</v>
      </c>
      <c r="F379" s="8">
        <v>43131</v>
      </c>
      <c r="G379" s="9">
        <v>626.5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1">
        <v>173.5</v>
      </c>
      <c r="O379" s="12">
        <v>0</v>
      </c>
      <c r="P379" s="13">
        <v>0</v>
      </c>
      <c r="Q379" s="12">
        <v>0</v>
      </c>
      <c r="R379" s="10">
        <v>0</v>
      </c>
      <c r="S379" s="10">
        <v>0</v>
      </c>
      <c r="T379" s="11">
        <v>0</v>
      </c>
      <c r="U379" s="5">
        <f>G379+H379+N379-O379-Q379-R379-S379-T379</f>
        <v>800</v>
      </c>
    </row>
    <row r="380" spans="1:21" x14ac:dyDescent="0.25">
      <c r="A380" s="16" t="s">
        <v>560</v>
      </c>
      <c r="B380" s="16" t="s">
        <v>84</v>
      </c>
      <c r="C380" s="16" t="s">
        <v>30</v>
      </c>
      <c r="D380" s="30"/>
      <c r="E380" s="7">
        <v>15</v>
      </c>
      <c r="F380" s="8">
        <v>43131</v>
      </c>
      <c r="G380" s="9">
        <v>520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1">
        <v>180.5</v>
      </c>
      <c r="O380" s="12">
        <v>0</v>
      </c>
      <c r="P380" s="13">
        <v>0</v>
      </c>
      <c r="Q380" s="12">
        <v>0</v>
      </c>
      <c r="R380" s="10">
        <v>0</v>
      </c>
      <c r="S380" s="10">
        <v>0</v>
      </c>
      <c r="T380" s="11">
        <v>0</v>
      </c>
      <c r="U380" s="5">
        <f>G380+H380+N380-O380-Q380-R380-S380-T380</f>
        <v>700.5</v>
      </c>
    </row>
    <row r="381" spans="1:21" x14ac:dyDescent="0.25">
      <c r="A381" s="16" t="s">
        <v>373</v>
      </c>
      <c r="B381" s="16" t="s">
        <v>392</v>
      </c>
      <c r="C381" s="16" t="s">
        <v>45</v>
      </c>
      <c r="D381" s="16"/>
      <c r="E381" s="7">
        <v>15</v>
      </c>
      <c r="F381" s="8">
        <v>43131</v>
      </c>
      <c r="G381" s="9">
        <v>1695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1">
        <v>105</v>
      </c>
      <c r="O381" s="12">
        <v>0</v>
      </c>
      <c r="P381" s="13">
        <v>0</v>
      </c>
      <c r="Q381" s="12">
        <v>0</v>
      </c>
      <c r="R381" s="10">
        <v>0</v>
      </c>
      <c r="S381" s="10">
        <v>0</v>
      </c>
      <c r="T381" s="11">
        <v>0</v>
      </c>
      <c r="U381" s="5">
        <f>G381+H381+N381-O381-Q381-R381-S381-T381</f>
        <v>1800</v>
      </c>
    </row>
    <row r="382" spans="1:21" x14ac:dyDescent="0.25">
      <c r="A382" s="16" t="s">
        <v>202</v>
      </c>
      <c r="B382" s="16" t="s">
        <v>110</v>
      </c>
      <c r="C382" s="16" t="s">
        <v>52</v>
      </c>
      <c r="D382" s="16"/>
      <c r="E382" s="7">
        <v>15</v>
      </c>
      <c r="F382" s="8">
        <v>43131</v>
      </c>
      <c r="G382" s="9">
        <v>840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1">
        <v>160</v>
      </c>
      <c r="O382" s="12">
        <v>0</v>
      </c>
      <c r="P382" s="13">
        <v>0</v>
      </c>
      <c r="Q382" s="12">
        <v>0</v>
      </c>
      <c r="R382" s="10">
        <v>0</v>
      </c>
      <c r="S382" s="10">
        <v>0</v>
      </c>
      <c r="T382" s="11">
        <v>0</v>
      </c>
      <c r="U382" s="5">
        <f>G382+H382+N382-O382-Q382-R382-S382-T382</f>
        <v>1000</v>
      </c>
    </row>
    <row r="383" spans="1:21" x14ac:dyDescent="0.25">
      <c r="A383" s="16" t="s">
        <v>88</v>
      </c>
      <c r="B383" s="16" t="s">
        <v>45</v>
      </c>
      <c r="C383" s="16" t="s">
        <v>89</v>
      </c>
      <c r="D383" s="16"/>
      <c r="E383" s="7">
        <v>15</v>
      </c>
      <c r="F383" s="8">
        <v>43131</v>
      </c>
      <c r="G383" s="9">
        <v>4954.5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1">
        <v>0</v>
      </c>
      <c r="O383" s="12">
        <v>0</v>
      </c>
      <c r="P383" s="13">
        <v>0</v>
      </c>
      <c r="Q383" s="12">
        <v>0</v>
      </c>
      <c r="R383" s="10">
        <v>0</v>
      </c>
      <c r="S383" s="10">
        <v>0</v>
      </c>
      <c r="T383" s="11">
        <v>453.5</v>
      </c>
      <c r="U383" s="5">
        <f>G383+H383+N383-O383-Q383-R383-S383-T383</f>
        <v>4501</v>
      </c>
    </row>
    <row r="384" spans="1:21" x14ac:dyDescent="0.25">
      <c r="A384" s="16" t="s">
        <v>491</v>
      </c>
      <c r="B384" s="16" t="s">
        <v>35</v>
      </c>
      <c r="C384" s="16" t="s">
        <v>32</v>
      </c>
      <c r="D384" s="16"/>
      <c r="E384" s="7">
        <v>15</v>
      </c>
      <c r="F384" s="8">
        <v>43131</v>
      </c>
      <c r="G384" s="9">
        <v>840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1">
        <v>160</v>
      </c>
      <c r="O384" s="12">
        <v>0</v>
      </c>
      <c r="P384" s="13">
        <v>0</v>
      </c>
      <c r="Q384" s="12">
        <v>0</v>
      </c>
      <c r="R384" s="10">
        <v>0</v>
      </c>
      <c r="S384" s="10">
        <v>0</v>
      </c>
      <c r="T384" s="11">
        <v>0</v>
      </c>
      <c r="U384" s="5">
        <f>G384+H384+N384-O384-Q384-R384-S384-T384</f>
        <v>1000</v>
      </c>
    </row>
    <row r="385" spans="1:21" x14ac:dyDescent="0.25">
      <c r="A385" s="16" t="s">
        <v>395</v>
      </c>
      <c r="B385" s="16" t="s">
        <v>129</v>
      </c>
      <c r="C385" s="16" t="s">
        <v>248</v>
      </c>
      <c r="D385" s="16"/>
      <c r="E385" s="7">
        <v>15</v>
      </c>
      <c r="F385" s="8">
        <v>43131</v>
      </c>
      <c r="G385" s="9">
        <v>413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1">
        <v>187</v>
      </c>
      <c r="O385" s="12">
        <v>0</v>
      </c>
      <c r="P385" s="13">
        <v>0</v>
      </c>
      <c r="Q385" s="12">
        <v>0</v>
      </c>
      <c r="R385" s="10">
        <v>0</v>
      </c>
      <c r="S385" s="10">
        <v>0</v>
      </c>
      <c r="T385" s="11">
        <v>0</v>
      </c>
      <c r="U385" s="5">
        <f>G385+H385+N385-O385-Q385-R385-S385-T385</f>
        <v>600</v>
      </c>
    </row>
    <row r="386" spans="1:21" x14ac:dyDescent="0.25">
      <c r="A386" s="16" t="s">
        <v>396</v>
      </c>
      <c r="B386" s="16" t="s">
        <v>57</v>
      </c>
      <c r="C386" s="16" t="s">
        <v>115</v>
      </c>
      <c r="D386" s="16"/>
      <c r="E386" s="7">
        <v>15</v>
      </c>
      <c r="F386" s="8">
        <v>43131</v>
      </c>
      <c r="G386" s="9">
        <v>413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1">
        <v>187</v>
      </c>
      <c r="O386" s="12">
        <v>0</v>
      </c>
      <c r="P386" s="13">
        <v>0</v>
      </c>
      <c r="Q386" s="12">
        <v>0</v>
      </c>
      <c r="R386" s="10">
        <v>0</v>
      </c>
      <c r="S386" s="10">
        <v>0</v>
      </c>
      <c r="T386" s="11">
        <v>0</v>
      </c>
      <c r="U386" s="5">
        <f>G386+H386+N386-O386-Q386-R386-S386-T386</f>
        <v>600</v>
      </c>
    </row>
    <row r="387" spans="1:21" x14ac:dyDescent="0.25">
      <c r="A387" s="14" t="s">
        <v>102</v>
      </c>
      <c r="B387" s="14" t="s">
        <v>59</v>
      </c>
      <c r="C387" s="14" t="s">
        <v>33</v>
      </c>
      <c r="D387" s="16"/>
      <c r="E387" s="7">
        <v>15</v>
      </c>
      <c r="F387" s="8">
        <v>43131</v>
      </c>
      <c r="G387" s="9">
        <v>6818.5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1">
        <v>0</v>
      </c>
      <c r="O387" s="12">
        <v>0</v>
      </c>
      <c r="P387" s="13">
        <v>0</v>
      </c>
      <c r="Q387" s="12">
        <v>0</v>
      </c>
      <c r="R387" s="10">
        <v>0</v>
      </c>
      <c r="S387" s="10">
        <v>0</v>
      </c>
      <c r="T387" s="11">
        <v>818</v>
      </c>
      <c r="U387" s="5">
        <f>G387+H387+N387-O387-Q387-R387-S387-T387</f>
        <v>6000.5</v>
      </c>
    </row>
    <row r="388" spans="1:21" x14ac:dyDescent="0.25">
      <c r="A388" s="16" t="s">
        <v>57</v>
      </c>
      <c r="B388" s="16" t="s">
        <v>115</v>
      </c>
      <c r="C388" s="16" t="s">
        <v>397</v>
      </c>
      <c r="D388" s="16"/>
      <c r="E388" s="7">
        <v>15</v>
      </c>
      <c r="F388" s="8">
        <v>43131</v>
      </c>
      <c r="G388" s="9">
        <v>413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1">
        <v>187</v>
      </c>
      <c r="O388" s="12">
        <v>0</v>
      </c>
      <c r="P388" s="13">
        <v>0</v>
      </c>
      <c r="Q388" s="12">
        <v>0</v>
      </c>
      <c r="R388" s="10">
        <v>0</v>
      </c>
      <c r="S388" s="10">
        <v>0</v>
      </c>
      <c r="T388" s="11">
        <v>0</v>
      </c>
      <c r="U388" s="5">
        <f>G388+H388+N388-O388-Q388-R388-S388-T388</f>
        <v>600</v>
      </c>
    </row>
    <row r="389" spans="1:21" x14ac:dyDescent="0.25">
      <c r="A389" s="16" t="s">
        <v>561</v>
      </c>
      <c r="B389" s="16" t="s">
        <v>479</v>
      </c>
      <c r="C389" s="16" t="s">
        <v>45</v>
      </c>
      <c r="D389" s="16"/>
      <c r="E389" s="7">
        <v>15</v>
      </c>
      <c r="F389" s="8">
        <v>43131</v>
      </c>
      <c r="G389" s="9">
        <v>1695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1">
        <v>105</v>
      </c>
      <c r="O389" s="12">
        <v>0</v>
      </c>
      <c r="P389" s="13">
        <v>0</v>
      </c>
      <c r="Q389" s="12">
        <v>0</v>
      </c>
      <c r="R389" s="10">
        <v>0</v>
      </c>
      <c r="S389" s="10">
        <v>0</v>
      </c>
      <c r="T389" s="11">
        <v>0</v>
      </c>
      <c r="U389" s="5">
        <f>G389+H389+N389-O389-Q389-R389-S389-T389</f>
        <v>1800</v>
      </c>
    </row>
    <row r="390" spans="1:21" x14ac:dyDescent="0.25">
      <c r="A390" s="16" t="s">
        <v>471</v>
      </c>
      <c r="B390" s="16" t="s">
        <v>472</v>
      </c>
      <c r="C390" s="16" t="s">
        <v>110</v>
      </c>
      <c r="D390" s="16"/>
      <c r="E390" s="7">
        <v>15</v>
      </c>
      <c r="F390" s="8">
        <v>43131</v>
      </c>
      <c r="G390" s="9">
        <v>1921.5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1">
        <v>78.5</v>
      </c>
      <c r="O390" s="12">
        <v>0</v>
      </c>
      <c r="P390" s="13">
        <v>0</v>
      </c>
      <c r="Q390" s="12">
        <v>0</v>
      </c>
      <c r="R390" s="10">
        <v>0</v>
      </c>
      <c r="S390" s="10">
        <v>0</v>
      </c>
      <c r="T390" s="11">
        <v>0</v>
      </c>
      <c r="U390" s="5">
        <f>G390+H390+N390-O390-Q390-R390-S390-T390</f>
        <v>2000</v>
      </c>
    </row>
    <row r="391" spans="1:21" x14ac:dyDescent="0.25">
      <c r="A391" s="16" t="s">
        <v>473</v>
      </c>
      <c r="B391" s="16" t="s">
        <v>20</v>
      </c>
      <c r="C391" s="16" t="s">
        <v>110</v>
      </c>
      <c r="D391" s="16"/>
      <c r="E391" s="7">
        <v>15</v>
      </c>
      <c r="F391" s="8">
        <v>43131</v>
      </c>
      <c r="G391" s="9">
        <v>520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1">
        <v>180.5</v>
      </c>
      <c r="O391" s="12">
        <v>0</v>
      </c>
      <c r="P391" s="13">
        <v>0</v>
      </c>
      <c r="Q391" s="12">
        <v>0</v>
      </c>
      <c r="R391" s="10">
        <v>0</v>
      </c>
      <c r="S391" s="10">
        <v>0</v>
      </c>
      <c r="T391" s="11">
        <v>0</v>
      </c>
      <c r="U391" s="5">
        <f>G391+H391+N391-O391-Q391-R391-S391-T391</f>
        <v>700.5</v>
      </c>
    </row>
    <row r="392" spans="1:21" x14ac:dyDescent="0.25">
      <c r="A392" s="16" t="s">
        <v>474</v>
      </c>
      <c r="B392" s="16" t="s">
        <v>475</v>
      </c>
      <c r="C392" s="16" t="s">
        <v>306</v>
      </c>
      <c r="D392" s="16"/>
      <c r="E392" s="7">
        <v>15</v>
      </c>
      <c r="F392" s="8">
        <v>43131</v>
      </c>
      <c r="G392" s="9">
        <v>2489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1">
        <v>11</v>
      </c>
      <c r="O392" s="12">
        <v>0</v>
      </c>
      <c r="P392" s="13">
        <v>0</v>
      </c>
      <c r="Q392" s="12">
        <v>0</v>
      </c>
      <c r="R392" s="10">
        <v>0</v>
      </c>
      <c r="S392" s="10">
        <v>0</v>
      </c>
      <c r="T392" s="11">
        <v>0</v>
      </c>
      <c r="U392" s="5">
        <f>G392+H392+N392-O392-Q392-R392-S392-T392</f>
        <v>2500</v>
      </c>
    </row>
    <row r="393" spans="1:21" x14ac:dyDescent="0.25">
      <c r="A393" s="16" t="s">
        <v>394</v>
      </c>
      <c r="B393" s="16" t="s">
        <v>52</v>
      </c>
      <c r="C393" s="16" t="s">
        <v>40</v>
      </c>
      <c r="D393" s="16"/>
      <c r="E393" s="7">
        <v>15</v>
      </c>
      <c r="F393" s="8">
        <v>43131</v>
      </c>
      <c r="G393" s="9">
        <v>3110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1">
        <v>0</v>
      </c>
      <c r="O393" s="12">
        <v>0</v>
      </c>
      <c r="P393" s="13">
        <v>0</v>
      </c>
      <c r="Q393" s="12">
        <v>0</v>
      </c>
      <c r="R393" s="10">
        <v>0</v>
      </c>
      <c r="S393" s="10">
        <v>0</v>
      </c>
      <c r="T393" s="11">
        <v>92</v>
      </c>
      <c r="U393" s="5">
        <f t="shared" ref="U393" si="6">G393+H393+N393-O393-Q393-R393-S393-T393</f>
        <v>3018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8"/>
  <sheetViews>
    <sheetView topLeftCell="A235" zoomScale="85" zoomScaleNormal="85" workbookViewId="0">
      <selection activeCell="A250" sqref="A250"/>
    </sheetView>
  </sheetViews>
  <sheetFormatPr baseColWidth="10" defaultRowHeight="15" x14ac:dyDescent="0.25"/>
  <cols>
    <col min="1" max="1" width="17.28515625" customWidth="1"/>
    <col min="3" max="4" width="15.7109375" customWidth="1"/>
    <col min="5" max="5" width="10.140625" style="7" customWidth="1"/>
    <col min="6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43146</v>
      </c>
      <c r="G2" s="9">
        <v>1107.5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1">
        <v>142.5</v>
      </c>
      <c r="O2" s="12">
        <v>0</v>
      </c>
      <c r="P2" s="13">
        <v>0</v>
      </c>
      <c r="Q2" s="12">
        <v>0</v>
      </c>
      <c r="R2" s="10">
        <v>0</v>
      </c>
      <c r="S2" s="10">
        <v>0</v>
      </c>
      <c r="T2" s="11">
        <v>0</v>
      </c>
      <c r="U2" s="5">
        <f>G2+H2+N2-O2-Q2-R2-S2-T2</f>
        <v>1250</v>
      </c>
    </row>
    <row r="3" spans="1:21" x14ac:dyDescent="0.25">
      <c r="A3" s="14" t="s">
        <v>23</v>
      </c>
      <c r="B3" s="14" t="s">
        <v>24</v>
      </c>
      <c r="C3" s="14" t="s">
        <v>25</v>
      </c>
      <c r="D3" s="14"/>
      <c r="E3" s="7">
        <v>15</v>
      </c>
      <c r="F3" s="8">
        <v>43146</v>
      </c>
      <c r="G3" s="9">
        <v>894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v>156.5</v>
      </c>
      <c r="O3" s="12">
        <v>0</v>
      </c>
      <c r="P3" s="13">
        <v>0</v>
      </c>
      <c r="Q3" s="12">
        <v>0</v>
      </c>
      <c r="R3" s="10">
        <v>0</v>
      </c>
      <c r="S3" s="10">
        <v>0</v>
      </c>
      <c r="T3" s="11">
        <v>0</v>
      </c>
      <c r="U3" s="5">
        <f>G3+H3+N3-O3-Q3-R3-S3-T3</f>
        <v>1050.5</v>
      </c>
    </row>
    <row r="4" spans="1:21" x14ac:dyDescent="0.25">
      <c r="A4" s="14" t="s">
        <v>26</v>
      </c>
      <c r="B4" s="14" t="s">
        <v>25</v>
      </c>
      <c r="C4" s="14" t="s">
        <v>27</v>
      </c>
      <c r="D4" s="14"/>
      <c r="E4" s="7">
        <v>15</v>
      </c>
      <c r="F4" s="8">
        <v>43146</v>
      </c>
      <c r="G4" s="9">
        <v>5258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1">
        <v>0</v>
      </c>
      <c r="O4" s="12">
        <v>0</v>
      </c>
      <c r="P4" s="13">
        <v>0</v>
      </c>
      <c r="Q4" s="12">
        <v>0</v>
      </c>
      <c r="R4" s="10">
        <v>0</v>
      </c>
      <c r="S4" s="10">
        <v>0</v>
      </c>
      <c r="T4" s="11">
        <v>508</v>
      </c>
      <c r="U4" s="5">
        <f>G4+H4+N4-O4-Q4-R4-S4-T4</f>
        <v>4750</v>
      </c>
    </row>
    <row r="5" spans="1:21" x14ac:dyDescent="0.25">
      <c r="A5" s="14" t="s">
        <v>28</v>
      </c>
      <c r="B5" s="14" t="s">
        <v>29</v>
      </c>
      <c r="C5" s="14" t="s">
        <v>30</v>
      </c>
      <c r="D5" s="14"/>
      <c r="E5" s="7">
        <v>15</v>
      </c>
      <c r="F5" s="8">
        <v>43146</v>
      </c>
      <c r="G5" s="9">
        <v>5258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1">
        <v>0</v>
      </c>
      <c r="O5" s="12">
        <v>0</v>
      </c>
      <c r="P5" s="13">
        <v>0</v>
      </c>
      <c r="Q5" s="12">
        <v>0</v>
      </c>
      <c r="R5" s="10">
        <v>0</v>
      </c>
      <c r="S5" s="10">
        <v>0</v>
      </c>
      <c r="T5" s="11">
        <v>508</v>
      </c>
      <c r="U5" s="5">
        <f>G5+H5+N5-O5-Q5-R5-S5-T5</f>
        <v>4750</v>
      </c>
    </row>
    <row r="6" spans="1:21" x14ac:dyDescent="0.25">
      <c r="A6" s="14" t="s">
        <v>31</v>
      </c>
      <c r="B6" s="14" t="s">
        <v>32</v>
      </c>
      <c r="C6" s="14" t="s">
        <v>33</v>
      </c>
      <c r="D6" s="14"/>
      <c r="E6" s="7">
        <v>15</v>
      </c>
      <c r="F6" s="8">
        <v>43146</v>
      </c>
      <c r="G6" s="9">
        <v>5258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12">
        <v>0</v>
      </c>
      <c r="P6" s="13">
        <v>0</v>
      </c>
      <c r="Q6" s="12">
        <v>0</v>
      </c>
      <c r="R6" s="10">
        <v>0</v>
      </c>
      <c r="S6" s="10">
        <v>0</v>
      </c>
      <c r="T6" s="11">
        <v>508</v>
      </c>
      <c r="U6" s="5">
        <f>G6+H6+N6-O6-P6-Q6-R6-S6-T6</f>
        <v>4750</v>
      </c>
    </row>
    <row r="7" spans="1:21" x14ac:dyDescent="0.25">
      <c r="A7" s="14" t="s">
        <v>34</v>
      </c>
      <c r="B7" s="14" t="s">
        <v>35</v>
      </c>
      <c r="C7" s="14" t="s">
        <v>36</v>
      </c>
      <c r="D7" s="14"/>
      <c r="E7" s="7">
        <v>15</v>
      </c>
      <c r="F7" s="8">
        <v>43146</v>
      </c>
      <c r="G7" s="9">
        <v>5258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12">
        <v>0</v>
      </c>
      <c r="P7" s="13">
        <v>0</v>
      </c>
      <c r="Q7" s="12">
        <v>0</v>
      </c>
      <c r="R7" s="10">
        <v>0</v>
      </c>
      <c r="S7" s="10">
        <v>0</v>
      </c>
      <c r="T7" s="11">
        <v>508</v>
      </c>
      <c r="U7" s="5">
        <f>G7+H7+N7-O7-Q7-R7-S7-T7</f>
        <v>4750</v>
      </c>
    </row>
    <row r="8" spans="1:21" x14ac:dyDescent="0.25">
      <c r="A8" s="14" t="s">
        <v>37</v>
      </c>
      <c r="B8" s="14" t="s">
        <v>38</v>
      </c>
      <c r="C8" s="14" t="s">
        <v>39</v>
      </c>
      <c r="D8" s="14"/>
      <c r="E8" s="7">
        <v>15</v>
      </c>
      <c r="F8" s="8">
        <v>43146</v>
      </c>
      <c r="G8" s="9">
        <v>947.5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153</v>
      </c>
      <c r="O8" s="12">
        <v>0</v>
      </c>
      <c r="P8" s="13">
        <v>0</v>
      </c>
      <c r="Q8" s="12">
        <v>0</v>
      </c>
      <c r="R8" s="10">
        <v>0</v>
      </c>
      <c r="S8" s="10">
        <v>0</v>
      </c>
      <c r="T8" s="11">
        <v>0</v>
      </c>
      <c r="U8" s="5">
        <f>G8+H8+N8-O8-Q8-R8-S8-T8</f>
        <v>1100.5</v>
      </c>
    </row>
    <row r="9" spans="1:21" x14ac:dyDescent="0.25">
      <c r="A9" s="14" t="s">
        <v>26</v>
      </c>
      <c r="B9" s="14" t="s">
        <v>35</v>
      </c>
      <c r="C9" s="14" t="s">
        <v>40</v>
      </c>
      <c r="D9" s="14"/>
      <c r="E9" s="7">
        <v>15</v>
      </c>
      <c r="F9" s="8">
        <v>43146</v>
      </c>
      <c r="G9" s="9">
        <v>5258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2">
        <v>0</v>
      </c>
      <c r="P9" s="13">
        <v>0</v>
      </c>
      <c r="Q9" s="12">
        <v>0</v>
      </c>
      <c r="R9" s="10">
        <v>0</v>
      </c>
      <c r="S9" s="10">
        <v>0</v>
      </c>
      <c r="T9" s="11">
        <v>508</v>
      </c>
      <c r="U9" s="5">
        <f>G9+H9+N9-O9-P9-Q9-R9-S9-T9</f>
        <v>4750</v>
      </c>
    </row>
    <row r="10" spans="1:21" x14ac:dyDescent="0.25">
      <c r="A10" s="16" t="s">
        <v>41</v>
      </c>
      <c r="B10" s="16" t="s">
        <v>42</v>
      </c>
      <c r="C10" s="16" t="s">
        <v>43</v>
      </c>
      <c r="D10" s="16"/>
      <c r="E10" s="7">
        <v>15</v>
      </c>
      <c r="F10" s="8">
        <v>43146</v>
      </c>
      <c r="G10" s="9">
        <v>2786.5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v>0</v>
      </c>
      <c r="O10" s="12">
        <v>0</v>
      </c>
      <c r="P10" s="13">
        <v>0</v>
      </c>
      <c r="Q10" s="12">
        <v>0</v>
      </c>
      <c r="R10" s="10">
        <v>0</v>
      </c>
      <c r="S10" s="10">
        <v>0</v>
      </c>
      <c r="T10" s="11">
        <v>36.5</v>
      </c>
      <c r="U10" s="5">
        <f t="shared" ref="U10:U15" si="0">G10+H10+N10-O10-Q10-R10-S10-T10</f>
        <v>2750</v>
      </c>
    </row>
    <row r="11" spans="1:21" x14ac:dyDescent="0.25">
      <c r="A11" s="16" t="s">
        <v>44</v>
      </c>
      <c r="B11" s="16" t="s">
        <v>45</v>
      </c>
      <c r="C11" s="16" t="s">
        <v>46</v>
      </c>
      <c r="D11" s="16"/>
      <c r="E11" s="7">
        <v>15</v>
      </c>
      <c r="F11" s="8">
        <v>43146</v>
      </c>
      <c r="G11" s="9">
        <v>2786.5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0</v>
      </c>
      <c r="O11" s="12">
        <v>0</v>
      </c>
      <c r="P11" s="13">
        <v>0</v>
      </c>
      <c r="Q11" s="12">
        <v>0</v>
      </c>
      <c r="R11" s="10">
        <v>0</v>
      </c>
      <c r="S11" s="10">
        <v>0</v>
      </c>
      <c r="T11" s="11">
        <v>36.5</v>
      </c>
      <c r="U11" s="5">
        <f t="shared" si="0"/>
        <v>2750</v>
      </c>
    </row>
    <row r="12" spans="1:21" x14ac:dyDescent="0.25">
      <c r="A12" s="16" t="s">
        <v>47</v>
      </c>
      <c r="B12" s="16" t="s">
        <v>48</v>
      </c>
      <c r="C12" s="16" t="s">
        <v>49</v>
      </c>
      <c r="D12" s="16"/>
      <c r="E12" s="7">
        <v>15</v>
      </c>
      <c r="F12" s="8">
        <v>43146</v>
      </c>
      <c r="G12" s="9">
        <v>2786.5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12">
        <v>0</v>
      </c>
      <c r="P12" s="13">
        <v>0</v>
      </c>
      <c r="Q12" s="12">
        <v>0</v>
      </c>
      <c r="R12" s="10">
        <v>0</v>
      </c>
      <c r="S12" s="10">
        <v>0</v>
      </c>
      <c r="T12" s="11">
        <v>36.5</v>
      </c>
      <c r="U12" s="5">
        <f t="shared" si="0"/>
        <v>2750</v>
      </c>
    </row>
    <row r="13" spans="1:21" x14ac:dyDescent="0.25">
      <c r="A13" s="16" t="s">
        <v>50</v>
      </c>
      <c r="B13" s="16" t="s">
        <v>51</v>
      </c>
      <c r="C13" s="16" t="s">
        <v>52</v>
      </c>
      <c r="D13" s="16"/>
      <c r="E13" s="7">
        <v>15</v>
      </c>
      <c r="F13" s="8">
        <v>43146</v>
      </c>
      <c r="G13" s="9">
        <v>5258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12">
        <v>0</v>
      </c>
      <c r="P13" s="13">
        <v>0</v>
      </c>
      <c r="Q13" s="12">
        <v>0</v>
      </c>
      <c r="R13" s="10">
        <v>0</v>
      </c>
      <c r="S13" s="10">
        <v>0</v>
      </c>
      <c r="T13" s="11">
        <v>508</v>
      </c>
      <c r="U13" s="5">
        <f t="shared" si="0"/>
        <v>4750</v>
      </c>
    </row>
    <row r="14" spans="1:21" x14ac:dyDescent="0.25">
      <c r="A14" s="16" t="s">
        <v>53</v>
      </c>
      <c r="B14" s="16" t="s">
        <v>35</v>
      </c>
      <c r="C14" s="16" t="s">
        <v>33</v>
      </c>
      <c r="D14" s="16"/>
      <c r="E14" s="7">
        <v>15</v>
      </c>
      <c r="F14" s="8">
        <v>43146</v>
      </c>
      <c r="G14" s="9">
        <v>5258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12">
        <v>0</v>
      </c>
      <c r="P14" s="13">
        <v>0</v>
      </c>
      <c r="Q14" s="12">
        <v>0</v>
      </c>
      <c r="R14" s="10">
        <v>0</v>
      </c>
      <c r="S14" s="10">
        <v>0</v>
      </c>
      <c r="T14" s="11">
        <v>508</v>
      </c>
      <c r="U14" s="5">
        <f t="shared" si="0"/>
        <v>4750</v>
      </c>
    </row>
    <row r="15" spans="1:21" x14ac:dyDescent="0.25">
      <c r="A15" s="16" t="s">
        <v>54</v>
      </c>
      <c r="B15" s="16" t="s">
        <v>30</v>
      </c>
      <c r="C15" s="16" t="s">
        <v>55</v>
      </c>
      <c r="D15" s="16"/>
      <c r="E15" s="7">
        <v>15</v>
      </c>
      <c r="F15" s="8">
        <v>43146</v>
      </c>
      <c r="G15" s="9">
        <v>5258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0</v>
      </c>
      <c r="O15" s="12">
        <v>0</v>
      </c>
      <c r="P15" s="13">
        <v>0</v>
      </c>
      <c r="Q15" s="12">
        <v>0</v>
      </c>
      <c r="R15" s="10">
        <v>0</v>
      </c>
      <c r="S15" s="10">
        <v>0</v>
      </c>
      <c r="T15" s="11">
        <v>508</v>
      </c>
      <c r="U15" s="5">
        <f t="shared" si="0"/>
        <v>4750</v>
      </c>
    </row>
    <row r="16" spans="1:21" x14ac:dyDescent="0.25">
      <c r="A16" s="16" t="s">
        <v>58</v>
      </c>
      <c r="B16" s="16" t="s">
        <v>59</v>
      </c>
      <c r="C16" s="16" t="s">
        <v>21</v>
      </c>
      <c r="D16" s="16"/>
      <c r="E16" s="7">
        <v>15</v>
      </c>
      <c r="F16" s="8">
        <v>43146</v>
      </c>
      <c r="G16" s="9">
        <v>5258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12">
        <v>0</v>
      </c>
      <c r="P16" s="13">
        <v>0</v>
      </c>
      <c r="Q16" s="12">
        <v>0</v>
      </c>
      <c r="R16" s="10">
        <v>0</v>
      </c>
      <c r="S16" s="10">
        <v>0</v>
      </c>
      <c r="T16" s="11">
        <v>508</v>
      </c>
      <c r="U16" s="5">
        <f>G16+H16+N16-O16-Q16-R16-S16-T16</f>
        <v>4750</v>
      </c>
    </row>
    <row r="17" spans="1:21" x14ac:dyDescent="0.25">
      <c r="A17" s="16" t="s">
        <v>60</v>
      </c>
      <c r="B17" s="16" t="s">
        <v>61</v>
      </c>
      <c r="C17" s="16" t="s">
        <v>62</v>
      </c>
      <c r="D17" s="16"/>
      <c r="E17" s="7">
        <v>15</v>
      </c>
      <c r="F17" s="8">
        <v>43146</v>
      </c>
      <c r="G17" s="9">
        <v>5258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1">
        <v>0</v>
      </c>
      <c r="O17" s="12">
        <v>0</v>
      </c>
      <c r="P17" s="13">
        <v>0</v>
      </c>
      <c r="Q17" s="12">
        <v>0</v>
      </c>
      <c r="R17" s="10">
        <v>0</v>
      </c>
      <c r="S17" s="10">
        <v>0</v>
      </c>
      <c r="T17" s="11">
        <v>508</v>
      </c>
      <c r="U17" s="5">
        <f>G17+H17+N17-O17-Q17-R17-S17-T17</f>
        <v>4750</v>
      </c>
    </row>
    <row r="18" spans="1:21" x14ac:dyDescent="0.25">
      <c r="A18" s="16" t="s">
        <v>63</v>
      </c>
      <c r="B18" s="16" t="s">
        <v>35</v>
      </c>
      <c r="C18" s="16" t="s">
        <v>64</v>
      </c>
      <c r="D18" s="16"/>
      <c r="E18" s="7">
        <v>15</v>
      </c>
      <c r="F18" s="8">
        <v>43146</v>
      </c>
      <c r="G18" s="9">
        <v>5258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0</v>
      </c>
      <c r="O18" s="12">
        <v>0</v>
      </c>
      <c r="P18" s="13">
        <v>0</v>
      </c>
      <c r="Q18" s="12">
        <v>0</v>
      </c>
      <c r="R18" s="10">
        <v>0</v>
      </c>
      <c r="S18" s="10">
        <v>0</v>
      </c>
      <c r="T18" s="11">
        <v>508</v>
      </c>
      <c r="U18" s="5">
        <f t="shared" ref="U18:U22" si="1">G18+H18+N18-O18-P18-Q18-R18-S18-T18</f>
        <v>4750</v>
      </c>
    </row>
    <row r="19" spans="1:21" x14ac:dyDescent="0.25">
      <c r="A19" s="16" t="s">
        <v>562</v>
      </c>
      <c r="B19" s="16" t="s">
        <v>277</v>
      </c>
      <c r="C19" s="16" t="s">
        <v>95</v>
      </c>
      <c r="D19" s="16"/>
      <c r="E19" s="7">
        <v>15</v>
      </c>
      <c r="F19" s="8">
        <v>43190</v>
      </c>
      <c r="G19" s="9">
        <v>5562.5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  <c r="O19" s="12">
        <v>0</v>
      </c>
      <c r="P19" s="13">
        <v>0</v>
      </c>
      <c r="Q19" s="12">
        <v>0</v>
      </c>
      <c r="R19" s="10">
        <v>0</v>
      </c>
      <c r="S19" s="10">
        <v>0</v>
      </c>
      <c r="T19" s="11">
        <v>562.5</v>
      </c>
      <c r="U19" s="5">
        <f t="shared" si="1"/>
        <v>5000</v>
      </c>
    </row>
    <row r="20" spans="1:21" x14ac:dyDescent="0.25">
      <c r="A20" s="16" t="s">
        <v>65</v>
      </c>
      <c r="B20" s="16" t="s">
        <v>66</v>
      </c>
      <c r="C20" s="16" t="s">
        <v>67</v>
      </c>
      <c r="D20" s="16"/>
      <c r="E20" s="7">
        <v>15</v>
      </c>
      <c r="F20" s="8">
        <v>43146</v>
      </c>
      <c r="G20" s="9">
        <v>5562.5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12">
        <v>0</v>
      </c>
      <c r="P20" s="13">
        <v>0</v>
      </c>
      <c r="Q20" s="12">
        <v>0</v>
      </c>
      <c r="R20" s="10">
        <v>0</v>
      </c>
      <c r="S20" s="10">
        <v>0</v>
      </c>
      <c r="T20" s="11">
        <v>562.5</v>
      </c>
      <c r="U20" s="5">
        <f t="shared" si="1"/>
        <v>5000</v>
      </c>
    </row>
    <row r="21" spans="1:21" x14ac:dyDescent="0.25">
      <c r="A21" s="16" t="s">
        <v>68</v>
      </c>
      <c r="B21" s="16" t="s">
        <v>69</v>
      </c>
      <c r="C21" s="16" t="s">
        <v>70</v>
      </c>
      <c r="D21" s="16"/>
      <c r="E21" s="7">
        <v>15</v>
      </c>
      <c r="F21" s="8">
        <v>43146</v>
      </c>
      <c r="G21" s="9">
        <v>5258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12">
        <v>0</v>
      </c>
      <c r="P21" s="13">
        <v>0</v>
      </c>
      <c r="Q21" s="12">
        <v>0</v>
      </c>
      <c r="R21" s="10">
        <v>0</v>
      </c>
      <c r="S21" s="10">
        <v>0</v>
      </c>
      <c r="T21" s="11">
        <v>508</v>
      </c>
      <c r="U21" s="5">
        <f t="shared" si="1"/>
        <v>4750</v>
      </c>
    </row>
    <row r="22" spans="1:21" x14ac:dyDescent="0.25">
      <c r="A22" s="16" t="s">
        <v>76</v>
      </c>
      <c r="B22" s="16" t="s">
        <v>66</v>
      </c>
      <c r="C22" s="16" t="s">
        <v>77</v>
      </c>
      <c r="D22" s="16"/>
      <c r="E22" s="7">
        <v>15</v>
      </c>
      <c r="F22" s="8">
        <v>43146</v>
      </c>
      <c r="G22" s="9">
        <v>5258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12">
        <v>0</v>
      </c>
      <c r="P22" s="13">
        <v>0</v>
      </c>
      <c r="Q22" s="12">
        <v>0</v>
      </c>
      <c r="R22" s="10">
        <v>0</v>
      </c>
      <c r="S22" s="10">
        <v>0</v>
      </c>
      <c r="T22" s="11">
        <v>508</v>
      </c>
      <c r="U22" s="5">
        <f t="shared" si="1"/>
        <v>4750</v>
      </c>
    </row>
    <row r="23" spans="1:21" x14ac:dyDescent="0.25">
      <c r="A23" s="16" t="s">
        <v>98</v>
      </c>
      <c r="B23" s="16" t="s">
        <v>94</v>
      </c>
      <c r="C23" s="16" t="s">
        <v>267</v>
      </c>
      <c r="D23" s="16"/>
      <c r="E23" s="7">
        <v>15</v>
      </c>
      <c r="F23" s="8">
        <v>43146</v>
      </c>
      <c r="G23" s="9">
        <v>4358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12">
        <v>0</v>
      </c>
      <c r="P23" s="13">
        <v>0</v>
      </c>
      <c r="Q23" s="12">
        <v>0</v>
      </c>
      <c r="R23" s="10">
        <v>0</v>
      </c>
      <c r="S23" s="10">
        <v>0</v>
      </c>
      <c r="T23" s="11">
        <v>358</v>
      </c>
      <c r="U23" s="5">
        <f>G23+H23+N23-O23-P23-Q23-R23-S23-T23</f>
        <v>4000</v>
      </c>
    </row>
    <row r="24" spans="1:21" x14ac:dyDescent="0.25">
      <c r="A24" s="16" t="s">
        <v>563</v>
      </c>
      <c r="B24" s="16" t="s">
        <v>30</v>
      </c>
      <c r="C24" s="16" t="s">
        <v>43</v>
      </c>
      <c r="D24" s="16"/>
      <c r="E24" s="7">
        <v>15</v>
      </c>
      <c r="F24" s="8">
        <v>43146</v>
      </c>
      <c r="G24" s="9">
        <v>5562.5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2">
        <v>0</v>
      </c>
      <c r="P24" s="13">
        <v>0</v>
      </c>
      <c r="Q24" s="12">
        <v>0</v>
      </c>
      <c r="R24" s="10">
        <v>0</v>
      </c>
      <c r="S24" s="10">
        <v>0</v>
      </c>
      <c r="T24" s="11">
        <v>562.5</v>
      </c>
      <c r="U24" s="5">
        <f t="shared" ref="U24:U25" si="2">G24+H24+N24-O24-P24-Q24-R24-S24-T24</f>
        <v>5000</v>
      </c>
    </row>
    <row r="25" spans="1:21" x14ac:dyDescent="0.25">
      <c r="A25" s="28" t="s">
        <v>564</v>
      </c>
      <c r="B25" s="28" t="s">
        <v>546</v>
      </c>
      <c r="C25" s="28" t="s">
        <v>42</v>
      </c>
      <c r="E25" s="7">
        <v>15</v>
      </c>
      <c r="F25" s="37">
        <v>43146</v>
      </c>
      <c r="G25" s="9">
        <v>8725.5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  <c r="O25" s="12">
        <v>0</v>
      </c>
      <c r="P25" s="13">
        <v>0</v>
      </c>
      <c r="Q25" s="12">
        <v>0</v>
      </c>
      <c r="R25" s="10">
        <v>0</v>
      </c>
      <c r="S25" s="10">
        <v>0</v>
      </c>
      <c r="T25" s="11">
        <v>1225.5</v>
      </c>
      <c r="U25" s="5">
        <f t="shared" si="2"/>
        <v>7500</v>
      </c>
    </row>
    <row r="26" spans="1:21" x14ac:dyDescent="0.25">
      <c r="A26" s="16" t="s">
        <v>79</v>
      </c>
      <c r="B26" s="16" t="s">
        <v>80</v>
      </c>
      <c r="C26" s="16" t="s">
        <v>81</v>
      </c>
      <c r="D26" s="16"/>
      <c r="E26" s="7">
        <v>15</v>
      </c>
      <c r="F26" s="8">
        <v>43146</v>
      </c>
      <c r="G26" s="9">
        <v>2257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43</v>
      </c>
      <c r="O26" s="12">
        <v>0</v>
      </c>
      <c r="P26" s="13">
        <v>0</v>
      </c>
      <c r="Q26" s="12">
        <v>0</v>
      </c>
      <c r="R26" s="10">
        <v>0</v>
      </c>
      <c r="S26" s="10">
        <v>0</v>
      </c>
      <c r="T26" s="11">
        <v>0</v>
      </c>
      <c r="U26" s="5">
        <f>G26+H26+N26-O26-Q26-R26-S26-T26</f>
        <v>2300</v>
      </c>
    </row>
    <row r="27" spans="1:21" x14ac:dyDescent="0.25">
      <c r="A27" s="16" t="s">
        <v>478</v>
      </c>
      <c r="B27" s="16" t="s">
        <v>333</v>
      </c>
      <c r="C27" s="16" t="s">
        <v>479</v>
      </c>
      <c r="D27" s="16"/>
      <c r="E27" s="7">
        <v>15</v>
      </c>
      <c r="F27" s="8">
        <v>43146</v>
      </c>
      <c r="G27" s="9">
        <v>38718.5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0</v>
      </c>
      <c r="O27" s="12">
        <v>0</v>
      </c>
      <c r="P27" s="13">
        <v>0</v>
      </c>
      <c r="Q27" s="12">
        <v>0</v>
      </c>
      <c r="R27" s="10">
        <v>0</v>
      </c>
      <c r="S27" s="10">
        <v>0</v>
      </c>
      <c r="T27" s="11">
        <v>9553.5</v>
      </c>
      <c r="U27" s="5">
        <f>G27+H27+N27-O27-Q27-R27-S27-T27</f>
        <v>29165</v>
      </c>
    </row>
    <row r="28" spans="1:21" x14ac:dyDescent="0.25">
      <c r="A28" s="16" t="s">
        <v>405</v>
      </c>
      <c r="B28" s="16" t="s">
        <v>277</v>
      </c>
      <c r="C28" s="16" t="s">
        <v>21</v>
      </c>
      <c r="D28" s="16"/>
      <c r="E28" s="7">
        <v>15</v>
      </c>
      <c r="F28" s="8">
        <v>43146</v>
      </c>
      <c r="G28" s="9">
        <v>2489</v>
      </c>
      <c r="H28" s="10">
        <v>500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11</v>
      </c>
      <c r="O28" s="12">
        <v>0</v>
      </c>
      <c r="P28" s="13">
        <v>0</v>
      </c>
      <c r="Q28" s="12">
        <v>0</v>
      </c>
      <c r="R28" s="10">
        <v>0</v>
      </c>
      <c r="S28" s="10">
        <v>0</v>
      </c>
      <c r="T28" s="11">
        <v>0</v>
      </c>
      <c r="U28" s="5">
        <f>G28+H28+N28-O28-Q28-R28-S28-T28</f>
        <v>3000</v>
      </c>
    </row>
    <row r="29" spans="1:21" x14ac:dyDescent="0.25">
      <c r="A29" s="16" t="s">
        <v>406</v>
      </c>
      <c r="B29" s="16" t="s">
        <v>194</v>
      </c>
      <c r="C29" s="16" t="s">
        <v>275</v>
      </c>
      <c r="D29" s="16"/>
      <c r="E29" s="7">
        <v>15</v>
      </c>
      <c r="F29" s="8">
        <v>43146</v>
      </c>
      <c r="G29" s="9">
        <v>3089.5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  <c r="O29" s="12">
        <v>0</v>
      </c>
      <c r="P29" s="13">
        <v>0</v>
      </c>
      <c r="Q29" s="12">
        <v>0</v>
      </c>
      <c r="R29" s="10">
        <v>0</v>
      </c>
      <c r="S29" s="10">
        <v>0</v>
      </c>
      <c r="T29" s="11">
        <v>89.5</v>
      </c>
      <c r="U29" s="5">
        <f>G29+H29+N29-O29-Q29-R29-S29-T29</f>
        <v>3000</v>
      </c>
    </row>
    <row r="30" spans="1:21" x14ac:dyDescent="0.25">
      <c r="A30" s="21" t="s">
        <v>407</v>
      </c>
      <c r="B30" s="21" t="s">
        <v>59</v>
      </c>
      <c r="C30" s="21" t="s">
        <v>408</v>
      </c>
      <c r="D30" s="21"/>
      <c r="E30" s="7">
        <v>15</v>
      </c>
      <c r="F30" s="8">
        <v>43146</v>
      </c>
      <c r="G30" s="9">
        <v>15433.5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0</v>
      </c>
      <c r="O30" s="12">
        <v>0</v>
      </c>
      <c r="P30" s="13">
        <v>0</v>
      </c>
      <c r="Q30" s="12">
        <v>0</v>
      </c>
      <c r="R30" s="10">
        <v>0</v>
      </c>
      <c r="S30" s="10">
        <v>0</v>
      </c>
      <c r="T30" s="11">
        <v>2733.5</v>
      </c>
      <c r="U30" s="5">
        <f>G30+H30+N30-O30-Q30-R30-S30-T30</f>
        <v>12700</v>
      </c>
    </row>
    <row r="31" spans="1:21" x14ac:dyDescent="0.25">
      <c r="A31" s="16" t="s">
        <v>375</v>
      </c>
      <c r="B31" s="16" t="s">
        <v>100</v>
      </c>
      <c r="C31" s="16" t="s">
        <v>333</v>
      </c>
      <c r="D31" s="16"/>
      <c r="E31" s="7">
        <v>15</v>
      </c>
      <c r="F31" s="8">
        <v>43146</v>
      </c>
      <c r="G31" s="9">
        <v>15433.5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0</v>
      </c>
      <c r="O31" s="12">
        <v>0</v>
      </c>
      <c r="P31" s="13">
        <v>0</v>
      </c>
      <c r="Q31" s="12">
        <v>0</v>
      </c>
      <c r="R31" s="10">
        <v>0</v>
      </c>
      <c r="S31" s="10">
        <v>0</v>
      </c>
      <c r="T31" s="11">
        <v>2733.5</v>
      </c>
      <c r="U31" s="5">
        <f>G31+H31+N31-O31-Q31-R31-S31-T31</f>
        <v>12700</v>
      </c>
    </row>
    <row r="32" spans="1:21" x14ac:dyDescent="0.25">
      <c r="A32" s="21" t="s">
        <v>418</v>
      </c>
      <c r="B32" s="21" t="s">
        <v>127</v>
      </c>
      <c r="C32" s="21" t="s">
        <v>90</v>
      </c>
      <c r="D32" s="21"/>
      <c r="E32" s="7">
        <v>15</v>
      </c>
      <c r="F32" s="8">
        <v>43146</v>
      </c>
      <c r="G32" s="9">
        <v>15433.5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0</v>
      </c>
      <c r="O32" s="12">
        <v>0</v>
      </c>
      <c r="P32" s="13">
        <v>0</v>
      </c>
      <c r="Q32" s="12">
        <v>0</v>
      </c>
      <c r="R32" s="10">
        <v>0</v>
      </c>
      <c r="S32" s="10">
        <v>0</v>
      </c>
      <c r="T32" s="11">
        <v>2733.5</v>
      </c>
      <c r="U32" s="5">
        <f>G32+H32+N32-O32-Q32-R32-S32-T32</f>
        <v>12700</v>
      </c>
    </row>
    <row r="33" spans="1:21" x14ac:dyDescent="0.25">
      <c r="A33" s="16" t="s">
        <v>125</v>
      </c>
      <c r="B33" s="16" t="s">
        <v>82</v>
      </c>
      <c r="C33" s="16" t="s">
        <v>45</v>
      </c>
      <c r="D33" s="16"/>
      <c r="E33" s="7">
        <v>15</v>
      </c>
      <c r="F33" s="8">
        <v>43146</v>
      </c>
      <c r="G33" s="9">
        <v>15433.5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0</v>
      </c>
      <c r="O33" s="12">
        <v>0</v>
      </c>
      <c r="P33" s="13">
        <v>0</v>
      </c>
      <c r="Q33" s="12">
        <v>0</v>
      </c>
      <c r="R33" s="10">
        <v>0</v>
      </c>
      <c r="S33" s="10">
        <v>0</v>
      </c>
      <c r="T33" s="11">
        <v>2733.5</v>
      </c>
      <c r="U33" s="5">
        <f>G33+H33+N33-O33-Q33-R33-S33-T33</f>
        <v>12700</v>
      </c>
    </row>
    <row r="34" spans="1:21" x14ac:dyDescent="0.25">
      <c r="A34" s="16" t="s">
        <v>420</v>
      </c>
      <c r="B34" s="16" t="s">
        <v>30</v>
      </c>
      <c r="C34" s="16" t="s">
        <v>42</v>
      </c>
      <c r="D34" s="16"/>
      <c r="E34" s="7">
        <v>15</v>
      </c>
      <c r="F34" s="8">
        <v>43146</v>
      </c>
      <c r="G34" s="9">
        <v>15433.5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0</v>
      </c>
      <c r="O34" s="12">
        <v>0</v>
      </c>
      <c r="P34" s="13">
        <v>0</v>
      </c>
      <c r="Q34" s="12">
        <v>0</v>
      </c>
      <c r="R34" s="10">
        <v>0</v>
      </c>
      <c r="S34" s="10">
        <v>0</v>
      </c>
      <c r="T34" s="11">
        <v>2733.5</v>
      </c>
      <c r="U34" s="5">
        <f>G34+H34+N34-O34-Q34-R34-S34-T34</f>
        <v>12700</v>
      </c>
    </row>
    <row r="35" spans="1:21" x14ac:dyDescent="0.25">
      <c r="A35" s="16" t="s">
        <v>421</v>
      </c>
      <c r="B35" s="16" t="s">
        <v>117</v>
      </c>
      <c r="C35" s="16" t="s">
        <v>84</v>
      </c>
      <c r="D35" s="16"/>
      <c r="E35" s="7">
        <v>15</v>
      </c>
      <c r="F35" s="8">
        <v>43146</v>
      </c>
      <c r="G35" s="9">
        <v>15433.5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0</v>
      </c>
      <c r="O35" s="12">
        <v>0</v>
      </c>
      <c r="P35" s="13">
        <v>0</v>
      </c>
      <c r="Q35" s="12">
        <v>0</v>
      </c>
      <c r="R35" s="10">
        <v>0</v>
      </c>
      <c r="S35" s="10">
        <v>0</v>
      </c>
      <c r="T35" s="11">
        <v>2733.5</v>
      </c>
      <c r="U35" s="5">
        <f>G35+H35+N35-O35-Q35-R35-S35-T35</f>
        <v>12700</v>
      </c>
    </row>
    <row r="36" spans="1:21" x14ac:dyDescent="0.25">
      <c r="A36" s="16" t="s">
        <v>422</v>
      </c>
      <c r="B36" s="16" t="s">
        <v>110</v>
      </c>
      <c r="C36" s="16" t="s">
        <v>52</v>
      </c>
      <c r="D36" s="16"/>
      <c r="E36" s="7">
        <v>15</v>
      </c>
      <c r="F36" s="8">
        <v>43146</v>
      </c>
      <c r="G36" s="9">
        <v>15433.5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0</v>
      </c>
      <c r="O36" s="12">
        <v>0</v>
      </c>
      <c r="P36" s="13">
        <v>0</v>
      </c>
      <c r="Q36" s="12">
        <v>0</v>
      </c>
      <c r="R36" s="10">
        <v>0</v>
      </c>
      <c r="S36" s="10">
        <v>0</v>
      </c>
      <c r="T36" s="11">
        <v>2733.5</v>
      </c>
      <c r="U36" s="5">
        <f>G36+H36+N36-O36-Q36-R36-S36-T36</f>
        <v>12700</v>
      </c>
    </row>
    <row r="37" spans="1:21" x14ac:dyDescent="0.25">
      <c r="A37" s="21" t="s">
        <v>423</v>
      </c>
      <c r="B37" s="21" t="s">
        <v>244</v>
      </c>
      <c r="C37" s="21" t="s">
        <v>220</v>
      </c>
      <c r="D37" s="21"/>
      <c r="E37" s="7">
        <v>15</v>
      </c>
      <c r="F37" s="8">
        <v>43146</v>
      </c>
      <c r="G37" s="9">
        <v>15433.5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0</v>
      </c>
      <c r="O37" s="12">
        <v>0</v>
      </c>
      <c r="P37" s="13">
        <v>0</v>
      </c>
      <c r="Q37" s="12">
        <v>0</v>
      </c>
      <c r="R37" s="10">
        <v>0</v>
      </c>
      <c r="S37" s="10">
        <v>0</v>
      </c>
      <c r="T37" s="11">
        <v>2733.5</v>
      </c>
      <c r="U37" s="5">
        <f>G37+H37+N37-O37-Q37-R37-S37-T37</f>
        <v>12700</v>
      </c>
    </row>
    <row r="38" spans="1:21" x14ac:dyDescent="0.25">
      <c r="A38" s="21" t="s">
        <v>424</v>
      </c>
      <c r="B38" s="21" t="s">
        <v>52</v>
      </c>
      <c r="C38" s="21" t="s">
        <v>112</v>
      </c>
      <c r="D38" s="21"/>
      <c r="E38" s="7">
        <v>15</v>
      </c>
      <c r="F38" s="8">
        <v>43146</v>
      </c>
      <c r="G38" s="9">
        <v>15433.5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v>0</v>
      </c>
      <c r="O38" s="12">
        <v>0</v>
      </c>
      <c r="P38" s="13">
        <v>0</v>
      </c>
      <c r="Q38" s="12">
        <v>0</v>
      </c>
      <c r="R38" s="10">
        <v>0</v>
      </c>
      <c r="S38" s="10">
        <v>0</v>
      </c>
      <c r="T38" s="11">
        <v>2733.5</v>
      </c>
      <c r="U38" s="5">
        <f>G38+H38+N38-O38-Q38-R38-S38-T38</f>
        <v>12700</v>
      </c>
    </row>
    <row r="39" spans="1:21" x14ac:dyDescent="0.25">
      <c r="A39" s="16" t="s">
        <v>344</v>
      </c>
      <c r="B39" s="16" t="s">
        <v>35</v>
      </c>
      <c r="C39" s="16" t="s">
        <v>345</v>
      </c>
      <c r="D39" s="14"/>
      <c r="E39" s="7">
        <v>15</v>
      </c>
      <c r="F39" s="8">
        <v>43146</v>
      </c>
      <c r="G39" s="9">
        <v>10633</v>
      </c>
      <c r="H39" s="10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v>0</v>
      </c>
      <c r="O39" s="12">
        <v>0</v>
      </c>
      <c r="P39" s="13">
        <v>0</v>
      </c>
      <c r="Q39" s="12">
        <v>0</v>
      </c>
      <c r="R39" s="12">
        <v>0</v>
      </c>
      <c r="S39" s="10">
        <v>0</v>
      </c>
      <c r="T39" s="11">
        <v>1633</v>
      </c>
      <c r="U39" s="5">
        <f>G39+H39+N39-O39-Q39-R39-S39-T39</f>
        <v>9000</v>
      </c>
    </row>
    <row r="40" spans="1:21" x14ac:dyDescent="0.25">
      <c r="A40" s="14" t="s">
        <v>103</v>
      </c>
      <c r="B40" s="14" t="s">
        <v>104</v>
      </c>
      <c r="C40" s="14" t="s">
        <v>29</v>
      </c>
      <c r="D40" s="14"/>
      <c r="E40" s="7">
        <v>15</v>
      </c>
      <c r="F40" s="8">
        <v>43146</v>
      </c>
      <c r="G40" s="9">
        <v>4954.5</v>
      </c>
      <c r="H40" s="10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0</v>
      </c>
      <c r="O40" s="12">
        <v>0</v>
      </c>
      <c r="P40" s="13">
        <v>0</v>
      </c>
      <c r="Q40" s="12">
        <v>0</v>
      </c>
      <c r="R40" s="12">
        <v>0</v>
      </c>
      <c r="S40" s="10">
        <v>0</v>
      </c>
      <c r="T40" s="11">
        <v>453.5</v>
      </c>
      <c r="U40" s="5">
        <f>G40+H40+N40-O40-Q40-R40-S40-T40</f>
        <v>4501</v>
      </c>
    </row>
    <row r="41" spans="1:21" x14ac:dyDescent="0.25">
      <c r="A41" s="14" t="s">
        <v>433</v>
      </c>
      <c r="B41" s="14" t="s">
        <v>45</v>
      </c>
      <c r="C41" s="14" t="s">
        <v>408</v>
      </c>
      <c r="D41" s="14"/>
      <c r="E41" s="7">
        <v>15</v>
      </c>
      <c r="F41" s="8">
        <v>43146</v>
      </c>
      <c r="G41" s="9">
        <v>520</v>
      </c>
      <c r="H41" s="10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v>180.5</v>
      </c>
      <c r="O41" s="12">
        <v>0</v>
      </c>
      <c r="P41" s="13">
        <v>0</v>
      </c>
      <c r="Q41" s="12">
        <v>0</v>
      </c>
      <c r="R41" s="12">
        <v>0</v>
      </c>
      <c r="S41" s="10">
        <v>0</v>
      </c>
      <c r="T41" s="11">
        <v>0</v>
      </c>
      <c r="U41" s="5">
        <f>G41+H41+N41-O41-Q41-R41-S41-T41</f>
        <v>700.5</v>
      </c>
    </row>
    <row r="42" spans="1:21" x14ac:dyDescent="0.25">
      <c r="A42" s="14" t="s">
        <v>108</v>
      </c>
      <c r="B42" s="14" t="s">
        <v>109</v>
      </c>
      <c r="C42" s="14" t="s">
        <v>110</v>
      </c>
      <c r="D42" s="14"/>
      <c r="E42" s="7">
        <v>15</v>
      </c>
      <c r="F42" s="8">
        <v>43146</v>
      </c>
      <c r="G42" s="9">
        <v>840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v>160</v>
      </c>
      <c r="O42" s="12">
        <v>0</v>
      </c>
      <c r="P42" s="13">
        <v>0</v>
      </c>
      <c r="Q42" s="12">
        <v>0</v>
      </c>
      <c r="R42" s="10">
        <v>0</v>
      </c>
      <c r="S42" s="10">
        <v>0</v>
      </c>
      <c r="T42" s="11">
        <v>0</v>
      </c>
      <c r="U42" s="5">
        <f>G42+H42+N42-O42-Q42-R42-S42-T42</f>
        <v>1000</v>
      </c>
    </row>
    <row r="43" spans="1:21" x14ac:dyDescent="0.25">
      <c r="A43" s="14" t="s">
        <v>111</v>
      </c>
      <c r="B43" s="14" t="s">
        <v>112</v>
      </c>
      <c r="C43" s="14" t="s">
        <v>113</v>
      </c>
      <c r="D43" s="14"/>
      <c r="E43" s="7">
        <v>15</v>
      </c>
      <c r="F43" s="8">
        <v>43146</v>
      </c>
      <c r="G43" s="9">
        <v>840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160</v>
      </c>
      <c r="O43" s="12">
        <v>0</v>
      </c>
      <c r="P43" s="13">
        <v>0</v>
      </c>
      <c r="Q43" s="12">
        <v>0</v>
      </c>
      <c r="R43" s="10">
        <v>0</v>
      </c>
      <c r="S43" s="10">
        <v>0</v>
      </c>
      <c r="T43" s="11">
        <v>0</v>
      </c>
      <c r="U43" s="5">
        <f>G43+H43+N43-O43-Q43-R43-S43-T43</f>
        <v>1000</v>
      </c>
    </row>
    <row r="44" spans="1:21" x14ac:dyDescent="0.25">
      <c r="A44" s="14" t="s">
        <v>274</v>
      </c>
      <c r="B44" s="14" t="s">
        <v>59</v>
      </c>
      <c r="C44" s="14" t="s">
        <v>39</v>
      </c>
      <c r="D44" s="14"/>
      <c r="E44" s="7">
        <v>15</v>
      </c>
      <c r="F44" s="8">
        <v>43146</v>
      </c>
      <c r="G44" s="9">
        <v>1161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139</v>
      </c>
      <c r="O44" s="12">
        <v>0</v>
      </c>
      <c r="P44" s="13">
        <v>0</v>
      </c>
      <c r="Q44" s="12">
        <v>0</v>
      </c>
      <c r="R44" s="10">
        <v>0</v>
      </c>
      <c r="S44" s="10">
        <v>0</v>
      </c>
      <c r="T44" s="11"/>
      <c r="U44" s="5">
        <f>G44+H44+N44-O44-Q44-R44-S44-T44</f>
        <v>1300</v>
      </c>
    </row>
    <row r="45" spans="1:21" x14ac:dyDescent="0.25">
      <c r="A45" s="21" t="s">
        <v>114</v>
      </c>
      <c r="B45" s="21" t="s">
        <v>57</v>
      </c>
      <c r="C45" s="21" t="s">
        <v>115</v>
      </c>
      <c r="D45" s="21"/>
      <c r="E45" s="7">
        <v>15</v>
      </c>
      <c r="F45" s="8">
        <v>43146</v>
      </c>
      <c r="G45" s="9">
        <v>359.5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190.5</v>
      </c>
      <c r="O45" s="12">
        <v>0</v>
      </c>
      <c r="P45" s="13">
        <v>0</v>
      </c>
      <c r="Q45" s="12">
        <v>0</v>
      </c>
      <c r="R45" s="10">
        <v>0</v>
      </c>
      <c r="S45" s="10">
        <v>0</v>
      </c>
      <c r="T45" s="11">
        <v>0</v>
      </c>
      <c r="U45" s="5">
        <f>G45+H45+N45-O45-Q45-R45-S45-T45</f>
        <v>550</v>
      </c>
    </row>
    <row r="46" spans="1:21" x14ac:dyDescent="0.25">
      <c r="A46" s="16" t="s">
        <v>151</v>
      </c>
      <c r="B46" s="16" t="s">
        <v>57</v>
      </c>
      <c r="C46" s="16" t="s">
        <v>97</v>
      </c>
      <c r="D46" s="21"/>
      <c r="E46" s="7">
        <v>15</v>
      </c>
      <c r="F46" s="8">
        <v>43146</v>
      </c>
      <c r="G46" s="9">
        <v>1921.5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78.5</v>
      </c>
      <c r="O46" s="12">
        <v>0</v>
      </c>
      <c r="P46" s="13">
        <v>0</v>
      </c>
      <c r="Q46" s="12">
        <v>0</v>
      </c>
      <c r="R46" s="10">
        <v>0</v>
      </c>
      <c r="S46" s="10">
        <v>0</v>
      </c>
      <c r="T46" s="11">
        <v>0</v>
      </c>
      <c r="U46" s="5">
        <f>G46+H46+N46-O46-Q46-R46-S46-T46</f>
        <v>2000</v>
      </c>
    </row>
    <row r="47" spans="1:21" x14ac:dyDescent="0.25">
      <c r="A47" s="21" t="s">
        <v>116</v>
      </c>
      <c r="B47" s="21" t="s">
        <v>117</v>
      </c>
      <c r="C47" s="21" t="s">
        <v>59</v>
      </c>
      <c r="D47" s="30"/>
      <c r="E47" s="7">
        <v>15</v>
      </c>
      <c r="F47" s="8">
        <v>43146</v>
      </c>
      <c r="G47" s="9">
        <v>1921.5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78.5</v>
      </c>
      <c r="O47" s="12">
        <v>0</v>
      </c>
      <c r="P47" s="13">
        <v>0</v>
      </c>
      <c r="Q47" s="12">
        <v>0</v>
      </c>
      <c r="R47" s="10">
        <v>0</v>
      </c>
      <c r="S47" s="10">
        <v>0</v>
      </c>
      <c r="T47" s="11">
        <v>0</v>
      </c>
      <c r="U47" s="5">
        <f>G47+H47+N47-O47-Q47-R47-S47-T47</f>
        <v>2000</v>
      </c>
    </row>
    <row r="48" spans="1:21" x14ac:dyDescent="0.25">
      <c r="A48" s="16" t="s">
        <v>123</v>
      </c>
      <c r="B48" s="16" t="s">
        <v>59</v>
      </c>
      <c r="C48" s="16" t="s">
        <v>124</v>
      </c>
      <c r="D48" s="16"/>
      <c r="E48" s="7">
        <v>15</v>
      </c>
      <c r="F48" s="8">
        <v>43146</v>
      </c>
      <c r="G48" s="9">
        <v>306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194</v>
      </c>
      <c r="O48" s="12">
        <v>0</v>
      </c>
      <c r="P48" s="13">
        <v>0</v>
      </c>
      <c r="Q48" s="12">
        <v>0</v>
      </c>
      <c r="R48" s="10">
        <v>0</v>
      </c>
      <c r="S48" s="10">
        <v>0</v>
      </c>
      <c r="T48" s="11">
        <v>0</v>
      </c>
      <c r="U48" s="5">
        <f>G48+H48+N48-O48-Q48-R48-S48-T48</f>
        <v>500</v>
      </c>
    </row>
    <row r="49" spans="1:21" x14ac:dyDescent="0.25">
      <c r="A49" s="16" t="s">
        <v>126</v>
      </c>
      <c r="B49" s="16" t="s">
        <v>84</v>
      </c>
      <c r="C49" s="16" t="s">
        <v>125</v>
      </c>
      <c r="D49" s="16"/>
      <c r="E49" s="7">
        <v>15</v>
      </c>
      <c r="F49" s="8">
        <v>43146</v>
      </c>
      <c r="G49" s="9">
        <v>1921.5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78.5</v>
      </c>
      <c r="O49" s="12">
        <v>0</v>
      </c>
      <c r="P49" s="13">
        <v>0</v>
      </c>
      <c r="Q49" s="12">
        <v>0</v>
      </c>
      <c r="R49" s="10">
        <v>0</v>
      </c>
      <c r="S49" s="10">
        <v>0</v>
      </c>
      <c r="T49" s="11">
        <v>0</v>
      </c>
      <c r="U49" s="5">
        <f>G49+H49+N49-O49-Q49-R49-S49-T49</f>
        <v>2000</v>
      </c>
    </row>
    <row r="50" spans="1:21" x14ac:dyDescent="0.25">
      <c r="A50" s="16" t="s">
        <v>139</v>
      </c>
      <c r="B50" s="16" t="s">
        <v>65</v>
      </c>
      <c r="C50" s="16" t="s">
        <v>57</v>
      </c>
      <c r="D50" s="16"/>
      <c r="E50" s="7">
        <v>15</v>
      </c>
      <c r="F50" s="8">
        <v>43146</v>
      </c>
      <c r="G50" s="9">
        <v>1921.5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78.5</v>
      </c>
      <c r="O50" s="12">
        <v>0</v>
      </c>
      <c r="P50" s="13">
        <v>0</v>
      </c>
      <c r="Q50" s="12">
        <v>0</v>
      </c>
      <c r="R50" s="10">
        <v>0</v>
      </c>
      <c r="S50" s="10">
        <v>0</v>
      </c>
      <c r="T50" s="11">
        <v>0</v>
      </c>
      <c r="U50" s="5">
        <f>G50+H50+N50-O50-Q50-R50-S50-T50</f>
        <v>2000</v>
      </c>
    </row>
    <row r="51" spans="1:21" x14ac:dyDescent="0.25">
      <c r="A51" s="17" t="s">
        <v>128</v>
      </c>
      <c r="B51" s="17" t="s">
        <v>129</v>
      </c>
      <c r="C51" s="17" t="s">
        <v>130</v>
      </c>
      <c r="D51" s="17"/>
      <c r="E51" s="7">
        <v>15</v>
      </c>
      <c r="F51" s="8">
        <v>43146</v>
      </c>
      <c r="G51" s="9">
        <v>840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160</v>
      </c>
      <c r="O51" s="12">
        <v>0</v>
      </c>
      <c r="P51" s="13">
        <v>0</v>
      </c>
      <c r="Q51" s="12">
        <v>0</v>
      </c>
      <c r="R51" s="10">
        <v>0</v>
      </c>
      <c r="S51" s="10">
        <v>0</v>
      </c>
      <c r="T51" s="11">
        <v>0</v>
      </c>
      <c r="U51" s="5">
        <f>G51+H51+N51-O51-Q51-R51-S51-T51</f>
        <v>1000</v>
      </c>
    </row>
    <row r="52" spans="1:21" x14ac:dyDescent="0.25">
      <c r="A52" s="17" t="s">
        <v>477</v>
      </c>
      <c r="B52" s="17" t="s">
        <v>99</v>
      </c>
      <c r="C52" s="17" t="s">
        <v>112</v>
      </c>
      <c r="D52" s="17"/>
      <c r="E52" s="7">
        <v>15</v>
      </c>
      <c r="F52" s="8">
        <v>43146</v>
      </c>
      <c r="G52" s="9">
        <v>5562.5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0</v>
      </c>
      <c r="O52" s="12">
        <v>0</v>
      </c>
      <c r="P52" s="13">
        <v>0</v>
      </c>
      <c r="Q52" s="12">
        <v>0</v>
      </c>
      <c r="R52" s="10">
        <v>0</v>
      </c>
      <c r="S52" s="10">
        <v>0</v>
      </c>
      <c r="T52" s="11">
        <v>562.5</v>
      </c>
      <c r="U52" s="5">
        <f>G52+H52+N52-O52-Q52-R52-S52-T52</f>
        <v>5000</v>
      </c>
    </row>
    <row r="53" spans="1:21" x14ac:dyDescent="0.25">
      <c r="A53" s="17" t="s">
        <v>476</v>
      </c>
      <c r="B53" s="17" t="s">
        <v>29</v>
      </c>
      <c r="C53" s="17" t="s">
        <v>267</v>
      </c>
      <c r="D53" s="17"/>
      <c r="E53" s="7">
        <v>15</v>
      </c>
      <c r="F53" s="8">
        <v>43146</v>
      </c>
      <c r="G53" s="9">
        <v>1054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146</v>
      </c>
      <c r="O53" s="12">
        <v>0</v>
      </c>
      <c r="P53" s="13">
        <v>0</v>
      </c>
      <c r="Q53" s="12">
        <v>0</v>
      </c>
      <c r="R53" s="10">
        <v>0</v>
      </c>
      <c r="S53" s="10">
        <v>0</v>
      </c>
      <c r="T53" s="11">
        <v>0</v>
      </c>
      <c r="U53" s="5">
        <f>G53+H53+N53-O53-Q53-R53-S53-T53</f>
        <v>1200</v>
      </c>
    </row>
    <row r="54" spans="1:21" x14ac:dyDescent="0.25">
      <c r="A54" s="17" t="s">
        <v>425</v>
      </c>
      <c r="B54" s="17" t="s">
        <v>96</v>
      </c>
      <c r="C54" s="17" t="s">
        <v>92</v>
      </c>
      <c r="D54" s="17"/>
      <c r="E54" s="7">
        <v>15</v>
      </c>
      <c r="F54" s="8">
        <v>43146</v>
      </c>
      <c r="G54" s="9">
        <v>203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197</v>
      </c>
      <c r="O54" s="12">
        <v>0</v>
      </c>
      <c r="P54" s="13">
        <v>0</v>
      </c>
      <c r="Q54" s="12">
        <v>0</v>
      </c>
      <c r="R54" s="10">
        <v>0</v>
      </c>
      <c r="S54" s="10">
        <v>0</v>
      </c>
      <c r="T54" s="11">
        <v>0</v>
      </c>
      <c r="U54" s="5">
        <f>G54+H54+N54-O54-Q54-R54-S54-T54</f>
        <v>400</v>
      </c>
    </row>
    <row r="55" spans="1:21" x14ac:dyDescent="0.25">
      <c r="A55" s="17" t="s">
        <v>590</v>
      </c>
      <c r="B55" s="17" t="s">
        <v>299</v>
      </c>
      <c r="C55" s="17" t="s">
        <v>389</v>
      </c>
      <c r="D55" s="17"/>
      <c r="E55" s="7">
        <v>15</v>
      </c>
      <c r="F55" s="8">
        <v>43146</v>
      </c>
      <c r="G55" s="9">
        <v>1267.5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132.5</v>
      </c>
      <c r="O55" s="12">
        <v>0</v>
      </c>
      <c r="P55" s="13">
        <v>0</v>
      </c>
      <c r="Q55" s="12">
        <v>0</v>
      </c>
      <c r="R55" s="10">
        <v>0</v>
      </c>
      <c r="S55" s="10">
        <v>0</v>
      </c>
      <c r="T55" s="11">
        <v>0</v>
      </c>
      <c r="U55" s="5">
        <f>G55+H55+N55-O55-Q55-R55-S55-T55</f>
        <v>1400</v>
      </c>
    </row>
    <row r="56" spans="1:21" x14ac:dyDescent="0.25">
      <c r="A56" s="17" t="s">
        <v>427</v>
      </c>
      <c r="B56" s="17" t="s">
        <v>408</v>
      </c>
      <c r="C56" s="17" t="s">
        <v>112</v>
      </c>
      <c r="D56" s="17"/>
      <c r="E56" s="7">
        <v>15</v>
      </c>
      <c r="F56" s="8">
        <v>43146</v>
      </c>
      <c r="G56" s="9">
        <v>840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160</v>
      </c>
      <c r="O56" s="12">
        <v>0</v>
      </c>
      <c r="P56" s="13">
        <v>0</v>
      </c>
      <c r="Q56" s="12">
        <v>0</v>
      </c>
      <c r="R56" s="10">
        <v>0</v>
      </c>
      <c r="S56" s="10">
        <v>0</v>
      </c>
      <c r="T56" s="11">
        <v>0</v>
      </c>
      <c r="U56" s="5">
        <f>G56+H56+N56-O56-Q56-R56-S56-T56</f>
        <v>1000</v>
      </c>
    </row>
    <row r="57" spans="1:21" x14ac:dyDescent="0.25">
      <c r="A57" s="17" t="s">
        <v>36</v>
      </c>
      <c r="B57" s="17" t="s">
        <v>43</v>
      </c>
      <c r="C57" s="17" t="s">
        <v>352</v>
      </c>
      <c r="D57" s="17"/>
      <c r="E57" s="7">
        <v>15</v>
      </c>
      <c r="F57" s="8">
        <v>43146</v>
      </c>
      <c r="G57" s="9">
        <v>466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1">
        <v>184</v>
      </c>
      <c r="O57" s="12">
        <v>0</v>
      </c>
      <c r="P57" s="13">
        <v>0</v>
      </c>
      <c r="Q57" s="12">
        <v>0</v>
      </c>
      <c r="R57" s="10">
        <v>0</v>
      </c>
      <c r="S57" s="10">
        <v>0</v>
      </c>
      <c r="T57" s="11">
        <v>0</v>
      </c>
      <c r="U57" s="5">
        <f>G57+H57+N57-O57-Q57-R57-S57-T57</f>
        <v>650</v>
      </c>
    </row>
    <row r="58" spans="1:21" x14ac:dyDescent="0.25">
      <c r="A58" s="17" t="s">
        <v>104</v>
      </c>
      <c r="B58" s="17" t="s">
        <v>104</v>
      </c>
      <c r="C58" s="17" t="s">
        <v>28</v>
      </c>
      <c r="D58" s="17"/>
      <c r="E58" s="7">
        <v>15</v>
      </c>
      <c r="F58" s="8">
        <v>43146</v>
      </c>
      <c r="G58" s="9">
        <v>947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1">
        <v>153</v>
      </c>
      <c r="O58" s="12">
        <v>0</v>
      </c>
      <c r="P58" s="13">
        <v>0</v>
      </c>
      <c r="Q58" s="12">
        <v>0</v>
      </c>
      <c r="R58" s="10">
        <v>0</v>
      </c>
      <c r="S58" s="10">
        <v>0</v>
      </c>
      <c r="T58" s="11">
        <v>0</v>
      </c>
      <c r="U58" s="5">
        <f>G58+H58+N58-O58-Q58-R58-S58-T58</f>
        <v>1100</v>
      </c>
    </row>
    <row r="59" spans="1:21" x14ac:dyDescent="0.25">
      <c r="A59" s="16" t="s">
        <v>134</v>
      </c>
      <c r="B59" s="16" t="s">
        <v>36</v>
      </c>
      <c r="C59" s="16" t="s">
        <v>30</v>
      </c>
      <c r="D59" s="16"/>
      <c r="E59" s="7">
        <v>15</v>
      </c>
      <c r="F59" s="8">
        <v>43146</v>
      </c>
      <c r="G59" s="9">
        <v>413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1">
        <v>187</v>
      </c>
      <c r="O59" s="12">
        <v>0</v>
      </c>
      <c r="P59" s="13">
        <v>0</v>
      </c>
      <c r="Q59" s="12">
        <v>0</v>
      </c>
      <c r="R59" s="10">
        <v>0</v>
      </c>
      <c r="S59" s="10">
        <v>0</v>
      </c>
      <c r="T59" s="11">
        <v>0</v>
      </c>
      <c r="U59" s="5">
        <f>G59+H59+N59-O59-Q59-R59-S59-T59</f>
        <v>600</v>
      </c>
    </row>
    <row r="60" spans="1:21" x14ac:dyDescent="0.25">
      <c r="A60" s="16" t="s">
        <v>135</v>
      </c>
      <c r="B60" s="16" t="s">
        <v>45</v>
      </c>
      <c r="C60" s="16" t="s">
        <v>129</v>
      </c>
      <c r="D60" s="16"/>
      <c r="E60" s="7">
        <v>15</v>
      </c>
      <c r="F60" s="8">
        <v>43146</v>
      </c>
      <c r="G60" s="9">
        <v>101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v>199</v>
      </c>
      <c r="O60" s="12">
        <v>0</v>
      </c>
      <c r="P60" s="13">
        <v>0</v>
      </c>
      <c r="Q60" s="12">
        <v>0</v>
      </c>
      <c r="R60" s="10">
        <v>0</v>
      </c>
      <c r="S60" s="10">
        <v>0</v>
      </c>
      <c r="T60" s="11">
        <v>0</v>
      </c>
      <c r="U60" s="5">
        <f>G60+H60+N60-O60-Q60-R60-S60-T60</f>
        <v>300</v>
      </c>
    </row>
    <row r="61" spans="1:21" x14ac:dyDescent="0.25">
      <c r="A61" s="16" t="s">
        <v>136</v>
      </c>
      <c r="B61" s="16" t="s">
        <v>97</v>
      </c>
      <c r="C61" s="16" t="s">
        <v>24</v>
      </c>
      <c r="D61" s="16"/>
      <c r="E61" s="7">
        <v>15</v>
      </c>
      <c r="F61" s="8">
        <v>43146</v>
      </c>
      <c r="G61" s="9">
        <v>203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>
        <v>197</v>
      </c>
      <c r="O61" s="12">
        <v>0</v>
      </c>
      <c r="P61" s="13">
        <v>0</v>
      </c>
      <c r="Q61" s="12">
        <v>0</v>
      </c>
      <c r="R61" s="10">
        <v>0</v>
      </c>
      <c r="S61" s="10">
        <v>0</v>
      </c>
      <c r="T61" s="11">
        <v>0</v>
      </c>
      <c r="U61" s="5">
        <f>G61+H61+N61-O61-Q61-R61-S61-T61</f>
        <v>400</v>
      </c>
    </row>
    <row r="62" spans="1:21" x14ac:dyDescent="0.25">
      <c r="A62" s="16" t="s">
        <v>138</v>
      </c>
      <c r="B62" s="16" t="s">
        <v>52</v>
      </c>
      <c r="C62" s="16" t="s">
        <v>124</v>
      </c>
      <c r="D62" s="16"/>
      <c r="E62" s="7">
        <v>15</v>
      </c>
      <c r="F62" s="8">
        <v>43146</v>
      </c>
      <c r="G62" s="9">
        <v>413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1">
        <v>187</v>
      </c>
      <c r="O62" s="12">
        <v>0</v>
      </c>
      <c r="P62" s="13">
        <v>0</v>
      </c>
      <c r="Q62" s="12">
        <v>0</v>
      </c>
      <c r="R62" s="10">
        <v>0</v>
      </c>
      <c r="S62" s="10">
        <v>0</v>
      </c>
      <c r="T62" s="11">
        <v>0</v>
      </c>
      <c r="U62" s="5">
        <f>G62+H62+N62-O62-Q62-R62-S62-T62</f>
        <v>600</v>
      </c>
    </row>
    <row r="63" spans="1:21" x14ac:dyDescent="0.25">
      <c r="A63" s="16" t="s">
        <v>139</v>
      </c>
      <c r="B63" s="16" t="s">
        <v>140</v>
      </c>
      <c r="C63" s="16" t="s">
        <v>57</v>
      </c>
      <c r="D63" s="16"/>
      <c r="E63" s="7">
        <v>15</v>
      </c>
      <c r="F63" s="8">
        <v>43146</v>
      </c>
      <c r="G63" s="9">
        <v>413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1">
        <v>187</v>
      </c>
      <c r="O63" s="12">
        <v>0</v>
      </c>
      <c r="P63" s="13">
        <v>0</v>
      </c>
      <c r="Q63" s="12">
        <v>0</v>
      </c>
      <c r="R63" s="10">
        <v>0</v>
      </c>
      <c r="S63" s="10">
        <v>0</v>
      </c>
      <c r="T63" s="11">
        <v>0</v>
      </c>
      <c r="U63" s="5">
        <f>G63+H63+N63-O63-Q63-R63-S63-T63</f>
        <v>600</v>
      </c>
    </row>
    <row r="64" spans="1:21" x14ac:dyDescent="0.25">
      <c r="A64" s="16" t="s">
        <v>118</v>
      </c>
      <c r="B64" s="16" t="s">
        <v>130</v>
      </c>
      <c r="C64" s="16"/>
      <c r="D64" s="16"/>
      <c r="E64" s="7">
        <v>15</v>
      </c>
      <c r="F64" s="8">
        <v>43146</v>
      </c>
      <c r="G64" s="9">
        <v>359.5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>
        <v>190.5</v>
      </c>
      <c r="O64" s="12">
        <v>0</v>
      </c>
      <c r="P64" s="13">
        <v>0</v>
      </c>
      <c r="Q64" s="12">
        <v>0</v>
      </c>
      <c r="R64" s="10">
        <v>0</v>
      </c>
      <c r="S64" s="10">
        <v>0</v>
      </c>
      <c r="T64" s="11">
        <v>0</v>
      </c>
      <c r="U64" s="5">
        <f>G64+H64+N64-O64-Q64-R64-S64-T64</f>
        <v>550</v>
      </c>
    </row>
    <row r="65" spans="1:21" x14ac:dyDescent="0.25">
      <c r="A65" s="16" t="s">
        <v>141</v>
      </c>
      <c r="B65" s="16" t="s">
        <v>40</v>
      </c>
      <c r="C65" s="16" t="s">
        <v>97</v>
      </c>
      <c r="D65" s="16"/>
      <c r="E65" s="7">
        <v>15</v>
      </c>
      <c r="F65" s="8">
        <v>43146</v>
      </c>
      <c r="G65" s="9">
        <v>359.5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1">
        <v>190.5</v>
      </c>
      <c r="O65" s="12">
        <v>0</v>
      </c>
      <c r="P65" s="13">
        <v>0</v>
      </c>
      <c r="Q65" s="12">
        <v>0</v>
      </c>
      <c r="R65" s="10">
        <v>0</v>
      </c>
      <c r="S65" s="10">
        <v>0</v>
      </c>
      <c r="T65" s="11"/>
      <c r="U65" s="5">
        <f>G65+H65+N65-O65-Q65-R65-S65-T65</f>
        <v>550</v>
      </c>
    </row>
    <row r="66" spans="1:21" x14ac:dyDescent="0.25">
      <c r="A66" s="16" t="s">
        <v>142</v>
      </c>
      <c r="B66" s="17" t="s">
        <v>29</v>
      </c>
      <c r="C66" s="17" t="s">
        <v>92</v>
      </c>
      <c r="D66" s="17"/>
      <c r="E66" s="7">
        <v>15</v>
      </c>
      <c r="F66" s="8">
        <v>43146</v>
      </c>
      <c r="G66" s="9">
        <v>840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1">
        <v>160</v>
      </c>
      <c r="O66" s="12">
        <v>0</v>
      </c>
      <c r="P66" s="13">
        <v>0</v>
      </c>
      <c r="Q66" s="12">
        <v>0</v>
      </c>
      <c r="R66" s="10">
        <v>0</v>
      </c>
      <c r="S66" s="10">
        <v>0</v>
      </c>
      <c r="T66" s="11">
        <v>0</v>
      </c>
      <c r="U66" s="5">
        <f>G66+H66+N66-O66-Q66-R66-S66-T66</f>
        <v>1000</v>
      </c>
    </row>
    <row r="67" spans="1:21" x14ac:dyDescent="0.25">
      <c r="A67" s="16" t="s">
        <v>143</v>
      </c>
      <c r="B67" s="17" t="s">
        <v>38</v>
      </c>
      <c r="C67" s="17" t="s">
        <v>96</v>
      </c>
      <c r="D67" s="17"/>
      <c r="E67" s="7">
        <v>15</v>
      </c>
      <c r="F67" s="8">
        <v>43146</v>
      </c>
      <c r="G67" s="9">
        <v>1591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1">
        <v>111.5</v>
      </c>
      <c r="O67" s="12">
        <v>0</v>
      </c>
      <c r="P67" s="13">
        <v>0</v>
      </c>
      <c r="Q67" s="12">
        <v>0</v>
      </c>
      <c r="R67" s="10">
        <v>0</v>
      </c>
      <c r="S67" s="10">
        <v>0</v>
      </c>
      <c r="T67" s="11">
        <v>0</v>
      </c>
      <c r="U67" s="5">
        <f>G67+H67+N67-O67-Q67-R67-S67-T67</f>
        <v>1702.5</v>
      </c>
    </row>
    <row r="68" spans="1:21" x14ac:dyDescent="0.25">
      <c r="A68" s="16" t="s">
        <v>98</v>
      </c>
      <c r="B68" s="16" t="s">
        <v>112</v>
      </c>
      <c r="C68" s="16" t="s">
        <v>113</v>
      </c>
      <c r="D68" s="16"/>
      <c r="E68" s="7">
        <v>15</v>
      </c>
      <c r="F68" s="8">
        <v>43146</v>
      </c>
      <c r="G68" s="9">
        <v>520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1">
        <v>180.5</v>
      </c>
      <c r="O68" s="12">
        <v>0</v>
      </c>
      <c r="P68" s="13">
        <v>0</v>
      </c>
      <c r="Q68" s="12">
        <v>0</v>
      </c>
      <c r="R68" s="10">
        <v>0</v>
      </c>
      <c r="S68" s="10">
        <v>0</v>
      </c>
      <c r="T68" s="11">
        <v>0</v>
      </c>
      <c r="U68" s="5">
        <f>G68+H68+N68-O68-Q68-R68-S68-T68</f>
        <v>700.5</v>
      </c>
    </row>
    <row r="69" spans="1:21" x14ac:dyDescent="0.25">
      <c r="A69" s="16" t="s">
        <v>135</v>
      </c>
      <c r="B69" s="16" t="s">
        <v>129</v>
      </c>
      <c r="C69" s="16" t="s">
        <v>91</v>
      </c>
      <c r="D69" s="16"/>
      <c r="E69" s="7">
        <v>15</v>
      </c>
      <c r="F69" s="8">
        <v>43146</v>
      </c>
      <c r="G69" s="9">
        <v>2379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1">
        <v>21</v>
      </c>
      <c r="O69" s="12">
        <v>0</v>
      </c>
      <c r="P69" s="13">
        <v>0</v>
      </c>
      <c r="Q69" s="12">
        <v>0</v>
      </c>
      <c r="R69" s="10">
        <v>0</v>
      </c>
      <c r="S69" s="10">
        <v>0</v>
      </c>
      <c r="T69" s="11">
        <v>0</v>
      </c>
      <c r="U69" s="5">
        <f>G69+H69+N69-O69-Q69-R69-S69-T69</f>
        <v>2400</v>
      </c>
    </row>
    <row r="70" spans="1:21" x14ac:dyDescent="0.25">
      <c r="A70" s="16" t="s">
        <v>145</v>
      </c>
      <c r="B70" s="16" t="s">
        <v>146</v>
      </c>
      <c r="C70" s="16" t="s">
        <v>147</v>
      </c>
      <c r="D70" s="16"/>
      <c r="E70" s="7">
        <v>15</v>
      </c>
      <c r="F70" s="8">
        <v>43146</v>
      </c>
      <c r="G70" s="9">
        <v>306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v>194</v>
      </c>
      <c r="O70" s="12">
        <v>0</v>
      </c>
      <c r="P70" s="13">
        <v>0</v>
      </c>
      <c r="Q70" s="12">
        <v>0</v>
      </c>
      <c r="R70" s="10">
        <v>0</v>
      </c>
      <c r="S70" s="10">
        <v>0</v>
      </c>
      <c r="T70" s="11">
        <v>0</v>
      </c>
      <c r="U70" s="5">
        <f>G70+H70+N70-O70-Q70-R70-S70-T70</f>
        <v>500</v>
      </c>
    </row>
    <row r="71" spans="1:21" x14ac:dyDescent="0.25">
      <c r="A71" s="16" t="s">
        <v>148</v>
      </c>
      <c r="B71" s="16" t="s">
        <v>57</v>
      </c>
      <c r="C71" s="16" t="s">
        <v>73</v>
      </c>
      <c r="D71" s="16"/>
      <c r="E71" s="7">
        <v>15</v>
      </c>
      <c r="F71" s="8">
        <v>43146</v>
      </c>
      <c r="G71" s="9">
        <v>680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1">
        <v>170</v>
      </c>
      <c r="O71" s="12">
        <v>0</v>
      </c>
      <c r="P71" s="13">
        <v>0</v>
      </c>
      <c r="Q71" s="12">
        <v>0</v>
      </c>
      <c r="R71" s="10">
        <v>0</v>
      </c>
      <c r="S71" s="10">
        <v>0</v>
      </c>
      <c r="T71" s="11">
        <v>0</v>
      </c>
      <c r="U71" s="5">
        <f>G71+H71+N71-O71-Q71-R71-S71-T71</f>
        <v>850</v>
      </c>
    </row>
    <row r="72" spans="1:21" x14ac:dyDescent="0.25">
      <c r="A72" s="16" t="s">
        <v>149</v>
      </c>
      <c r="B72" s="16" t="s">
        <v>30</v>
      </c>
      <c r="C72" s="16" t="s">
        <v>150</v>
      </c>
      <c r="D72" s="16"/>
      <c r="E72" s="7">
        <v>15</v>
      </c>
      <c r="F72" s="8">
        <v>43146</v>
      </c>
      <c r="G72" s="9">
        <v>626.5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1">
        <v>173.5</v>
      </c>
      <c r="O72" s="12">
        <v>0</v>
      </c>
      <c r="P72" s="13">
        <v>0</v>
      </c>
      <c r="Q72" s="12">
        <v>0</v>
      </c>
      <c r="R72" s="10">
        <v>0</v>
      </c>
      <c r="S72" s="10">
        <v>0</v>
      </c>
      <c r="T72" s="11">
        <v>0</v>
      </c>
      <c r="U72" s="5">
        <f>G72+H72+N72-O72-Q72-R72-S72-T72</f>
        <v>800</v>
      </c>
    </row>
    <row r="73" spans="1:21" x14ac:dyDescent="0.25">
      <c r="A73" s="16" t="s">
        <v>118</v>
      </c>
      <c r="B73" s="16" t="s">
        <v>39</v>
      </c>
      <c r="C73" s="16" t="s">
        <v>124</v>
      </c>
      <c r="D73" s="16"/>
      <c r="E73" s="7">
        <v>15</v>
      </c>
      <c r="F73" s="8">
        <v>43146</v>
      </c>
      <c r="G73" s="9">
        <v>682.5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1">
        <v>170</v>
      </c>
      <c r="O73" s="12">
        <v>0</v>
      </c>
      <c r="P73" s="13">
        <v>0</v>
      </c>
      <c r="Q73" s="12">
        <v>0</v>
      </c>
      <c r="R73" s="10">
        <v>0</v>
      </c>
      <c r="S73" s="10">
        <v>0</v>
      </c>
      <c r="T73" s="11">
        <v>0</v>
      </c>
      <c r="U73" s="5">
        <f>G73+H73+N73-O73-Q73-R73-S73-T73</f>
        <v>852.5</v>
      </c>
    </row>
    <row r="74" spans="1:21" x14ac:dyDescent="0.25">
      <c r="A74" s="16" t="s">
        <v>98</v>
      </c>
      <c r="B74" s="16" t="s">
        <v>43</v>
      </c>
      <c r="C74" s="16" t="s">
        <v>45</v>
      </c>
      <c r="D74" s="16"/>
      <c r="E74" s="7">
        <v>15</v>
      </c>
      <c r="F74" s="8">
        <v>43146</v>
      </c>
      <c r="G74" s="9">
        <v>1374.5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1">
        <v>125.5</v>
      </c>
      <c r="O74" s="12">
        <v>0</v>
      </c>
      <c r="P74" s="13">
        <v>0</v>
      </c>
      <c r="Q74" s="12">
        <v>0</v>
      </c>
      <c r="R74" s="10">
        <v>0</v>
      </c>
      <c r="S74" s="10">
        <v>0</v>
      </c>
      <c r="T74" s="11">
        <v>0</v>
      </c>
      <c r="U74" s="5">
        <f>G74+H74+N74-O74-Q74-R74-S74-T74</f>
        <v>1500</v>
      </c>
    </row>
    <row r="75" spans="1:21" x14ac:dyDescent="0.25">
      <c r="A75" s="16" t="s">
        <v>152</v>
      </c>
      <c r="B75" s="16" t="s">
        <v>153</v>
      </c>
      <c r="C75" s="16" t="s">
        <v>92</v>
      </c>
      <c r="D75" s="16"/>
      <c r="E75" s="7">
        <v>15</v>
      </c>
      <c r="F75" s="8">
        <v>43146</v>
      </c>
      <c r="G75" s="9">
        <v>413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1">
        <v>187</v>
      </c>
      <c r="O75" s="12">
        <v>0</v>
      </c>
      <c r="P75" s="13">
        <v>0</v>
      </c>
      <c r="Q75" s="12">
        <v>0</v>
      </c>
      <c r="R75" s="10">
        <v>0</v>
      </c>
      <c r="S75" s="10">
        <v>0</v>
      </c>
      <c r="T75" s="11">
        <v>0</v>
      </c>
      <c r="U75" s="5">
        <f>G75+H75+N75-O75-Q75-R75-S75-T75</f>
        <v>600</v>
      </c>
    </row>
    <row r="76" spans="1:21" x14ac:dyDescent="0.25">
      <c r="A76" s="16" t="s">
        <v>137</v>
      </c>
      <c r="B76" s="16" t="s">
        <v>40</v>
      </c>
      <c r="C76" s="16" t="s">
        <v>360</v>
      </c>
      <c r="D76" s="16"/>
      <c r="E76" s="7">
        <v>15</v>
      </c>
      <c r="F76" s="8">
        <v>43146</v>
      </c>
      <c r="G76" s="9">
        <v>947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1">
        <v>153</v>
      </c>
      <c r="O76" s="12">
        <v>0</v>
      </c>
      <c r="P76" s="13">
        <v>0</v>
      </c>
      <c r="Q76" s="12">
        <v>0</v>
      </c>
      <c r="R76" s="10">
        <v>0</v>
      </c>
      <c r="S76" s="10">
        <v>0</v>
      </c>
      <c r="T76" s="11"/>
      <c r="U76" s="5">
        <f>G76+H76+N76-O76-Q76-R76-S76-T76</f>
        <v>1100</v>
      </c>
    </row>
    <row r="77" spans="1:21" x14ac:dyDescent="0.25">
      <c r="A77" s="16" t="s">
        <v>154</v>
      </c>
      <c r="B77" s="16" t="s">
        <v>155</v>
      </c>
      <c r="C77" s="16" t="s">
        <v>95</v>
      </c>
      <c r="D77" s="16"/>
      <c r="E77" s="7">
        <v>15</v>
      </c>
      <c r="F77" s="8">
        <v>43146</v>
      </c>
      <c r="G77" s="9">
        <v>733.5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1">
        <v>166.5</v>
      </c>
      <c r="O77" s="12">
        <v>0</v>
      </c>
      <c r="P77" s="13">
        <v>0</v>
      </c>
      <c r="Q77" s="12">
        <v>0</v>
      </c>
      <c r="R77" s="10">
        <v>0</v>
      </c>
      <c r="S77" s="10">
        <v>0</v>
      </c>
      <c r="T77" s="11">
        <v>0</v>
      </c>
      <c r="U77" s="5">
        <f>G77+H77+N77-O77-Q77-R77-S77-T77</f>
        <v>900</v>
      </c>
    </row>
    <row r="78" spans="1:21" x14ac:dyDescent="0.25">
      <c r="A78" s="16" t="s">
        <v>156</v>
      </c>
      <c r="B78" s="16" t="s">
        <v>55</v>
      </c>
      <c r="C78" s="16" t="s">
        <v>42</v>
      </c>
      <c r="D78" s="16"/>
      <c r="E78" s="7">
        <v>15</v>
      </c>
      <c r="F78" s="8">
        <v>43146</v>
      </c>
      <c r="G78" s="9">
        <v>306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1">
        <v>194</v>
      </c>
      <c r="O78" s="12">
        <v>0</v>
      </c>
      <c r="P78" s="13">
        <v>0</v>
      </c>
      <c r="Q78" s="12">
        <v>0</v>
      </c>
      <c r="R78" s="10">
        <v>0</v>
      </c>
      <c r="S78" s="10">
        <v>0</v>
      </c>
      <c r="T78" s="11">
        <v>0</v>
      </c>
      <c r="U78" s="5">
        <f>G78+H78+N78-O78-Q78-R78-S78-T78</f>
        <v>500</v>
      </c>
    </row>
    <row r="79" spans="1:21" x14ac:dyDescent="0.25">
      <c r="A79" s="14" t="s">
        <v>41</v>
      </c>
      <c r="B79" s="14" t="s">
        <v>73</v>
      </c>
      <c r="C79" s="14" t="s">
        <v>157</v>
      </c>
      <c r="D79" s="14"/>
      <c r="E79" s="7">
        <v>15</v>
      </c>
      <c r="F79" s="8">
        <v>43146</v>
      </c>
      <c r="G79" s="9">
        <v>840</v>
      </c>
      <c r="H79" s="12">
        <v>0</v>
      </c>
      <c r="I79" s="13">
        <v>0</v>
      </c>
      <c r="J79" s="13">
        <v>0</v>
      </c>
      <c r="K79" s="13">
        <v>0</v>
      </c>
      <c r="L79" s="13">
        <v>0</v>
      </c>
      <c r="M79" s="12">
        <v>0</v>
      </c>
      <c r="N79" s="11">
        <v>160</v>
      </c>
      <c r="O79" s="12">
        <v>0</v>
      </c>
      <c r="P79" s="13">
        <v>0</v>
      </c>
      <c r="Q79" s="12">
        <v>0</v>
      </c>
      <c r="R79" s="10">
        <v>0</v>
      </c>
      <c r="S79" s="10">
        <v>0</v>
      </c>
      <c r="T79" s="11">
        <v>0</v>
      </c>
      <c r="U79" s="5">
        <f>G79+H79+N79-O79-Q79-R79-S79</f>
        <v>1000</v>
      </c>
    </row>
    <row r="80" spans="1:21" x14ac:dyDescent="0.25">
      <c r="A80" s="17" t="s">
        <v>125</v>
      </c>
      <c r="B80" s="17" t="s">
        <v>92</v>
      </c>
      <c r="C80" s="17" t="s">
        <v>39</v>
      </c>
      <c r="D80" s="17"/>
      <c r="E80" s="7">
        <v>15</v>
      </c>
      <c r="F80" s="8">
        <v>43146</v>
      </c>
      <c r="G80" s="9">
        <v>520</v>
      </c>
      <c r="H80" s="10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1">
        <v>180.5</v>
      </c>
      <c r="O80" s="12">
        <v>0</v>
      </c>
      <c r="P80" s="13">
        <v>0</v>
      </c>
      <c r="Q80" s="12">
        <v>0</v>
      </c>
      <c r="R80" s="12">
        <v>0</v>
      </c>
      <c r="S80" s="10">
        <v>0</v>
      </c>
      <c r="T80" s="11">
        <v>0</v>
      </c>
      <c r="U80" s="5">
        <f t="shared" ref="U80:U86" si="3">G80+H80+N80-O80-Q80-R80-S80-T80</f>
        <v>700.5</v>
      </c>
    </row>
    <row r="81" spans="1:21" x14ac:dyDescent="0.25">
      <c r="A81" s="17" t="s">
        <v>158</v>
      </c>
      <c r="B81" s="17" t="s">
        <v>42</v>
      </c>
      <c r="C81" s="17" t="s">
        <v>159</v>
      </c>
      <c r="D81" s="17"/>
      <c r="E81" s="7">
        <v>15</v>
      </c>
      <c r="F81" s="8">
        <v>43146</v>
      </c>
      <c r="G81" s="9">
        <v>1374.5</v>
      </c>
      <c r="H81" s="10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1">
        <v>125.5</v>
      </c>
      <c r="O81" s="12">
        <v>0</v>
      </c>
      <c r="P81" s="13">
        <v>0</v>
      </c>
      <c r="Q81" s="12">
        <v>0</v>
      </c>
      <c r="R81" s="12">
        <v>0</v>
      </c>
      <c r="S81" s="10">
        <v>0</v>
      </c>
      <c r="T81" s="11">
        <v>0</v>
      </c>
      <c r="U81" s="5">
        <f t="shared" si="3"/>
        <v>1500</v>
      </c>
    </row>
    <row r="82" spans="1:21" x14ac:dyDescent="0.25">
      <c r="A82" s="17" t="s">
        <v>88</v>
      </c>
      <c r="B82" s="17" t="s">
        <v>25</v>
      </c>
      <c r="C82" s="17" t="s">
        <v>30</v>
      </c>
      <c r="D82" s="17"/>
      <c r="E82" s="7">
        <v>15</v>
      </c>
      <c r="F82" s="8">
        <v>43146</v>
      </c>
      <c r="G82" s="9">
        <v>626.5</v>
      </c>
      <c r="H82" s="10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1">
        <v>173.5</v>
      </c>
      <c r="O82" s="12">
        <v>0</v>
      </c>
      <c r="P82" s="13">
        <v>0</v>
      </c>
      <c r="Q82" s="12">
        <v>0</v>
      </c>
      <c r="R82" s="12">
        <v>0</v>
      </c>
      <c r="S82" s="10">
        <v>0</v>
      </c>
      <c r="T82" s="11">
        <v>0</v>
      </c>
      <c r="U82" s="5">
        <f t="shared" si="3"/>
        <v>800</v>
      </c>
    </row>
    <row r="83" spans="1:21" x14ac:dyDescent="0.25">
      <c r="A83" s="16" t="s">
        <v>160</v>
      </c>
      <c r="B83" s="16" t="s">
        <v>52</v>
      </c>
      <c r="C83" s="16" t="s">
        <v>45</v>
      </c>
      <c r="D83" s="16"/>
      <c r="E83" s="7">
        <v>15</v>
      </c>
      <c r="F83" s="8">
        <v>43146</v>
      </c>
      <c r="G83" s="9">
        <v>2489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1">
        <v>11</v>
      </c>
      <c r="O83" s="12">
        <v>0</v>
      </c>
      <c r="P83" s="13">
        <v>0</v>
      </c>
      <c r="Q83" s="12">
        <v>0</v>
      </c>
      <c r="R83" s="10">
        <v>0</v>
      </c>
      <c r="S83" s="10">
        <v>0</v>
      </c>
      <c r="T83" s="11">
        <v>0</v>
      </c>
      <c r="U83" s="5">
        <f t="shared" si="3"/>
        <v>2500</v>
      </c>
    </row>
    <row r="84" spans="1:21" x14ac:dyDescent="0.25">
      <c r="A84" s="17" t="s">
        <v>161</v>
      </c>
      <c r="B84" s="17" t="s">
        <v>162</v>
      </c>
      <c r="C84" s="17" t="s">
        <v>84</v>
      </c>
      <c r="D84" s="17"/>
      <c r="E84" s="7">
        <v>15</v>
      </c>
      <c r="F84" s="8">
        <v>43146</v>
      </c>
      <c r="G84" s="9">
        <v>413</v>
      </c>
      <c r="H84" s="10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1">
        <v>187</v>
      </c>
      <c r="O84" s="12">
        <v>0</v>
      </c>
      <c r="P84" s="13">
        <v>0</v>
      </c>
      <c r="Q84" s="12">
        <v>0</v>
      </c>
      <c r="R84" s="12">
        <v>0</v>
      </c>
      <c r="S84" s="10">
        <v>0</v>
      </c>
      <c r="T84" s="11">
        <v>0</v>
      </c>
      <c r="U84" s="5">
        <f t="shared" si="3"/>
        <v>600</v>
      </c>
    </row>
    <row r="85" spans="1:21" x14ac:dyDescent="0.25">
      <c r="A85" s="17" t="s">
        <v>163</v>
      </c>
      <c r="B85" s="17" t="s">
        <v>40</v>
      </c>
      <c r="C85" s="17" t="s">
        <v>164</v>
      </c>
      <c r="D85" s="17"/>
      <c r="E85" s="7">
        <v>15</v>
      </c>
      <c r="F85" s="8">
        <v>43146</v>
      </c>
      <c r="G85" s="9">
        <v>306</v>
      </c>
      <c r="H85" s="10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v>194</v>
      </c>
      <c r="O85" s="12">
        <v>0</v>
      </c>
      <c r="P85" s="13">
        <v>0</v>
      </c>
      <c r="Q85" s="12">
        <v>0</v>
      </c>
      <c r="R85" s="12">
        <v>0</v>
      </c>
      <c r="S85" s="10">
        <v>0</v>
      </c>
      <c r="T85" s="11">
        <v>0</v>
      </c>
      <c r="U85" s="5">
        <f t="shared" si="3"/>
        <v>500</v>
      </c>
    </row>
    <row r="86" spans="1:21" x14ac:dyDescent="0.25">
      <c r="A86" s="17" t="s">
        <v>492</v>
      </c>
      <c r="B86" s="17" t="s">
        <v>38</v>
      </c>
      <c r="C86" s="17" t="s">
        <v>25</v>
      </c>
      <c r="D86" s="17"/>
      <c r="E86" s="7">
        <v>15</v>
      </c>
      <c r="F86" s="8">
        <v>43146</v>
      </c>
      <c r="G86" s="9">
        <v>733.5</v>
      </c>
      <c r="H86" s="10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1">
        <v>166.5</v>
      </c>
      <c r="O86" s="12">
        <v>0</v>
      </c>
      <c r="P86" s="13">
        <v>0</v>
      </c>
      <c r="Q86" s="12">
        <v>0</v>
      </c>
      <c r="R86" s="12">
        <v>0</v>
      </c>
      <c r="S86" s="10">
        <v>0</v>
      </c>
      <c r="T86" s="11">
        <v>0</v>
      </c>
      <c r="U86" s="5">
        <f t="shared" si="3"/>
        <v>900</v>
      </c>
    </row>
    <row r="87" spans="1:21" x14ac:dyDescent="0.25">
      <c r="A87" s="17" t="s">
        <v>127</v>
      </c>
      <c r="B87" s="17" t="s">
        <v>38</v>
      </c>
      <c r="C87" s="17" t="s">
        <v>166</v>
      </c>
      <c r="D87" s="17"/>
      <c r="E87" s="7">
        <v>15</v>
      </c>
      <c r="F87" s="8">
        <v>43146</v>
      </c>
      <c r="G87" s="9">
        <v>733.5</v>
      </c>
      <c r="H87" s="10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1">
        <v>166.5</v>
      </c>
      <c r="O87" s="12">
        <v>0</v>
      </c>
      <c r="P87" s="13">
        <v>0</v>
      </c>
      <c r="Q87" s="12">
        <v>0</v>
      </c>
      <c r="R87" s="12">
        <v>0</v>
      </c>
      <c r="S87" s="10">
        <v>0</v>
      </c>
      <c r="T87" s="11">
        <v>0</v>
      </c>
      <c r="U87" s="5">
        <f>G87+H87+N87-O87-R87-S87</f>
        <v>900</v>
      </c>
    </row>
    <row r="88" spans="1:21" x14ac:dyDescent="0.25">
      <c r="A88" s="27" t="s">
        <v>493</v>
      </c>
      <c r="B88" s="27" t="s">
        <v>57</v>
      </c>
      <c r="C88" s="27" t="s">
        <v>97</v>
      </c>
      <c r="E88" s="7">
        <v>15</v>
      </c>
      <c r="F88" s="8">
        <v>43146</v>
      </c>
      <c r="G88" s="9">
        <v>840</v>
      </c>
      <c r="H88" s="10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1">
        <v>160</v>
      </c>
      <c r="O88" s="12">
        <v>0</v>
      </c>
      <c r="P88" s="13">
        <v>0</v>
      </c>
      <c r="Q88" s="12">
        <v>0</v>
      </c>
      <c r="R88" s="12">
        <v>0</v>
      </c>
      <c r="S88" s="10">
        <v>0</v>
      </c>
      <c r="T88" s="11">
        <v>0</v>
      </c>
      <c r="U88" s="5">
        <f>G88+H88+N88-O88-R88-S88</f>
        <v>1000</v>
      </c>
    </row>
    <row r="89" spans="1:21" x14ac:dyDescent="0.25">
      <c r="A89" s="16" t="s">
        <v>168</v>
      </c>
      <c r="B89" s="16" t="s">
        <v>130</v>
      </c>
      <c r="C89" s="16" t="s">
        <v>131</v>
      </c>
      <c r="D89" s="16"/>
      <c r="E89" s="7">
        <v>15</v>
      </c>
      <c r="F89" s="8">
        <v>43146</v>
      </c>
      <c r="G89" s="9">
        <v>1374.5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1">
        <v>125.5</v>
      </c>
      <c r="O89" s="12">
        <v>0</v>
      </c>
      <c r="P89" s="13">
        <v>0</v>
      </c>
      <c r="Q89" s="12">
        <v>0</v>
      </c>
      <c r="R89" s="10">
        <v>0</v>
      </c>
      <c r="S89" s="10">
        <v>0</v>
      </c>
      <c r="T89" s="11">
        <v>0</v>
      </c>
      <c r="U89" s="5">
        <f>G89+H89+N89-O89-Q89-R89-S89-T89</f>
        <v>1500</v>
      </c>
    </row>
    <row r="90" spans="1:21" x14ac:dyDescent="0.25">
      <c r="A90" s="16" t="s">
        <v>169</v>
      </c>
      <c r="B90" s="16" t="s">
        <v>29</v>
      </c>
      <c r="C90" s="16" t="s">
        <v>30</v>
      </c>
      <c r="D90" s="16"/>
      <c r="E90" s="7">
        <v>15</v>
      </c>
      <c r="F90" s="8">
        <v>43146</v>
      </c>
      <c r="G90" s="9">
        <v>1588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1">
        <v>112</v>
      </c>
      <c r="O90" s="12">
        <v>0</v>
      </c>
      <c r="P90" s="13">
        <v>0</v>
      </c>
      <c r="Q90" s="12">
        <v>0</v>
      </c>
      <c r="R90" s="10">
        <v>0</v>
      </c>
      <c r="S90" s="10">
        <v>0</v>
      </c>
      <c r="T90" s="11">
        <v>0</v>
      </c>
      <c r="U90" s="5">
        <f>G90+H90+N90-O90-Q90-R90-S90-T90</f>
        <v>1700</v>
      </c>
    </row>
    <row r="91" spans="1:21" x14ac:dyDescent="0.25">
      <c r="A91" s="16" t="s">
        <v>170</v>
      </c>
      <c r="B91" s="16" t="s">
        <v>171</v>
      </c>
      <c r="C91" s="16" t="s">
        <v>172</v>
      </c>
      <c r="D91" s="16"/>
      <c r="E91" s="7">
        <v>15</v>
      </c>
      <c r="F91" s="8">
        <v>43146</v>
      </c>
      <c r="G91" s="9">
        <v>520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1">
        <v>180.5</v>
      </c>
      <c r="O91" s="12">
        <v>0</v>
      </c>
      <c r="P91" s="13">
        <v>0</v>
      </c>
      <c r="Q91" s="12">
        <v>0</v>
      </c>
      <c r="R91" s="10">
        <v>0</v>
      </c>
      <c r="S91" s="10">
        <v>0</v>
      </c>
      <c r="T91" s="11">
        <v>0</v>
      </c>
      <c r="U91" s="5">
        <f>G91+H91+N91-O91-Q91-R91-S91-T91</f>
        <v>700.5</v>
      </c>
    </row>
    <row r="92" spans="1:21" x14ac:dyDescent="0.25">
      <c r="A92" s="16" t="s">
        <v>173</v>
      </c>
      <c r="B92" s="16" t="s">
        <v>165</v>
      </c>
      <c r="C92" s="16" t="s">
        <v>38</v>
      </c>
      <c r="D92" s="16"/>
      <c r="E92" s="7">
        <v>15</v>
      </c>
      <c r="F92" s="8">
        <v>43146</v>
      </c>
      <c r="G92" s="9">
        <v>626.5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1">
        <v>173.5</v>
      </c>
      <c r="O92" s="12">
        <v>0</v>
      </c>
      <c r="P92" s="13">
        <v>0</v>
      </c>
      <c r="Q92" s="12">
        <v>0</v>
      </c>
      <c r="R92" s="10">
        <v>0</v>
      </c>
      <c r="S92" s="10">
        <v>0</v>
      </c>
      <c r="T92" s="11">
        <v>0</v>
      </c>
      <c r="U92" s="5">
        <f>G92+H92+N92-O92-Q92-R92-S92-T92</f>
        <v>800</v>
      </c>
    </row>
    <row r="93" spans="1:21" x14ac:dyDescent="0.25">
      <c r="A93" s="22" t="s">
        <v>125</v>
      </c>
      <c r="B93" s="22" t="s">
        <v>45</v>
      </c>
      <c r="C93" s="22" t="s">
        <v>174</v>
      </c>
      <c r="D93" s="22"/>
      <c r="E93" s="7">
        <v>15</v>
      </c>
      <c r="F93" s="8">
        <v>43146</v>
      </c>
      <c r="G93" s="9">
        <v>1695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1">
        <v>105</v>
      </c>
      <c r="O93" s="12">
        <v>0</v>
      </c>
      <c r="P93" s="13">
        <v>0</v>
      </c>
      <c r="Q93" s="12">
        <v>0</v>
      </c>
      <c r="R93" s="10">
        <v>0</v>
      </c>
      <c r="S93" s="10">
        <v>0</v>
      </c>
      <c r="T93" s="11">
        <v>0</v>
      </c>
      <c r="U93" s="5">
        <f>G93+H93+N93-O93-Q93-R93-S93-T93</f>
        <v>1800</v>
      </c>
    </row>
    <row r="94" spans="1:21" x14ac:dyDescent="0.25">
      <c r="A94" s="16" t="s">
        <v>175</v>
      </c>
      <c r="B94" s="16" t="s">
        <v>80</v>
      </c>
      <c r="C94" s="16" t="s">
        <v>121</v>
      </c>
      <c r="D94" s="16"/>
      <c r="E94" s="7">
        <v>15</v>
      </c>
      <c r="F94" s="8">
        <v>43146</v>
      </c>
      <c r="G94" s="9">
        <v>1588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1">
        <v>112</v>
      </c>
      <c r="O94" s="12">
        <v>0</v>
      </c>
      <c r="P94" s="13">
        <v>0</v>
      </c>
      <c r="Q94" s="12">
        <v>0</v>
      </c>
      <c r="R94" s="10">
        <v>0</v>
      </c>
      <c r="S94" s="10">
        <v>0</v>
      </c>
      <c r="T94" s="11">
        <v>0</v>
      </c>
      <c r="U94" s="5">
        <f>G94+H94+N94-O94-Q94-R94-S94-T94</f>
        <v>1700</v>
      </c>
    </row>
    <row r="95" spans="1:21" x14ac:dyDescent="0.25">
      <c r="A95" s="16" t="s">
        <v>176</v>
      </c>
      <c r="B95" s="16" t="s">
        <v>45</v>
      </c>
      <c r="C95" s="16" t="s">
        <v>109</v>
      </c>
      <c r="D95" s="16"/>
      <c r="E95" s="7">
        <v>15</v>
      </c>
      <c r="F95" s="8">
        <v>43146</v>
      </c>
      <c r="G95" s="9">
        <v>947.5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153</v>
      </c>
      <c r="O95" s="12">
        <v>0</v>
      </c>
      <c r="P95" s="13">
        <v>0</v>
      </c>
      <c r="Q95" s="12">
        <v>0</v>
      </c>
      <c r="R95" s="10">
        <v>0</v>
      </c>
      <c r="S95" s="10">
        <v>0</v>
      </c>
      <c r="T95" s="11">
        <v>0</v>
      </c>
      <c r="U95" s="5">
        <f>G95+H95+N95-O95-Q95-R95-S95-T95</f>
        <v>1100.5</v>
      </c>
    </row>
    <row r="96" spans="1:21" x14ac:dyDescent="0.25">
      <c r="A96" s="16" t="s">
        <v>428</v>
      </c>
      <c r="B96" s="16" t="s">
        <v>97</v>
      </c>
      <c r="C96" s="16" t="s">
        <v>104</v>
      </c>
      <c r="D96" s="16"/>
      <c r="E96" s="7">
        <v>15</v>
      </c>
      <c r="F96" s="8">
        <v>43146</v>
      </c>
      <c r="G96" s="9">
        <v>3089.5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0</v>
      </c>
      <c r="O96" s="12">
        <v>0</v>
      </c>
      <c r="P96" s="13">
        <v>0</v>
      </c>
      <c r="Q96" s="12">
        <v>0</v>
      </c>
      <c r="R96" s="10">
        <v>0</v>
      </c>
      <c r="S96" s="10">
        <v>0</v>
      </c>
      <c r="T96" s="11">
        <v>89.5</v>
      </c>
      <c r="U96" s="5">
        <f>G96+H96+N96-O96-Q96-R96-S96-T96</f>
        <v>3000</v>
      </c>
    </row>
    <row r="97" spans="1:21" x14ac:dyDescent="0.25">
      <c r="A97" s="16" t="s">
        <v>365</v>
      </c>
      <c r="B97" s="16" t="s">
        <v>110</v>
      </c>
      <c r="C97" s="16" t="s">
        <v>29</v>
      </c>
      <c r="D97" s="16"/>
      <c r="E97" s="7">
        <v>15</v>
      </c>
      <c r="F97" s="8">
        <v>43146</v>
      </c>
      <c r="G97" s="9">
        <v>4358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0</v>
      </c>
      <c r="O97" s="12">
        <v>0</v>
      </c>
      <c r="P97" s="13">
        <v>0</v>
      </c>
      <c r="Q97" s="12">
        <v>0</v>
      </c>
      <c r="R97" s="10">
        <v>0</v>
      </c>
      <c r="S97" s="10">
        <v>0</v>
      </c>
      <c r="T97" s="11">
        <v>358</v>
      </c>
      <c r="U97" s="5">
        <f>G97+H97+N97-O97-Q97-R97-S97-T97</f>
        <v>4000</v>
      </c>
    </row>
    <row r="98" spans="1:21" x14ac:dyDescent="0.25">
      <c r="A98" s="16" t="s">
        <v>19</v>
      </c>
      <c r="B98" s="16" t="s">
        <v>35</v>
      </c>
      <c r="C98" s="16" t="s">
        <v>140</v>
      </c>
      <c r="D98" s="16"/>
      <c r="E98" s="7">
        <v>15</v>
      </c>
      <c r="F98" s="8">
        <v>43146</v>
      </c>
      <c r="G98" s="9">
        <v>1374.5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1">
        <v>125.5</v>
      </c>
      <c r="O98" s="12">
        <v>0</v>
      </c>
      <c r="P98" s="13">
        <v>0</v>
      </c>
      <c r="Q98" s="12">
        <v>0</v>
      </c>
      <c r="R98" s="10">
        <v>0</v>
      </c>
      <c r="S98" s="10">
        <v>0</v>
      </c>
      <c r="T98" s="11">
        <v>0</v>
      </c>
      <c r="U98" s="5">
        <f>G98+H98+N98-O98-Q98-R98-S98-T98</f>
        <v>1500</v>
      </c>
    </row>
    <row r="99" spans="1:21" x14ac:dyDescent="0.25">
      <c r="A99" s="16" t="s">
        <v>429</v>
      </c>
      <c r="B99" s="16" t="s">
        <v>430</v>
      </c>
      <c r="C99" s="16" t="s">
        <v>302</v>
      </c>
      <c r="D99" s="16"/>
      <c r="E99" s="7">
        <v>15</v>
      </c>
      <c r="F99" s="8">
        <v>43146</v>
      </c>
      <c r="G99" s="9">
        <v>6818.5</v>
      </c>
      <c r="H99" s="10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v>0</v>
      </c>
      <c r="O99" s="12">
        <v>0</v>
      </c>
      <c r="P99" s="13">
        <v>0</v>
      </c>
      <c r="Q99" s="12">
        <v>0</v>
      </c>
      <c r="R99" s="12">
        <v>0</v>
      </c>
      <c r="S99" s="10">
        <v>0</v>
      </c>
      <c r="T99" s="11">
        <v>818</v>
      </c>
      <c r="U99" s="5">
        <f>G99+H99+N99-O99-Q99-R99-S99-T99</f>
        <v>6000.5</v>
      </c>
    </row>
    <row r="100" spans="1:21" x14ac:dyDescent="0.25">
      <c r="A100" s="16" t="s">
        <v>409</v>
      </c>
      <c r="B100" s="16" t="s">
        <v>127</v>
      </c>
      <c r="C100" s="16" t="s">
        <v>38</v>
      </c>
      <c r="D100" s="16"/>
      <c r="E100" s="7">
        <v>15</v>
      </c>
      <c r="F100" s="8">
        <v>43146</v>
      </c>
      <c r="G100" s="9">
        <v>1374.5</v>
      </c>
      <c r="H100" s="10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1">
        <v>125.5</v>
      </c>
      <c r="O100" s="12">
        <v>0</v>
      </c>
      <c r="P100" s="13">
        <v>0</v>
      </c>
      <c r="Q100" s="12">
        <v>0</v>
      </c>
      <c r="R100" s="12">
        <v>0</v>
      </c>
      <c r="S100" s="10">
        <v>0</v>
      </c>
      <c r="T100" s="11">
        <v>0</v>
      </c>
      <c r="U100" s="5">
        <f>G100+H100+N100-O100-Q100-R100-S100-T100</f>
        <v>1500</v>
      </c>
    </row>
    <row r="101" spans="1:21" x14ac:dyDescent="0.25">
      <c r="A101" s="16" t="s">
        <v>118</v>
      </c>
      <c r="B101" s="16" t="s">
        <v>45</v>
      </c>
      <c r="C101" s="16" t="s">
        <v>30</v>
      </c>
      <c r="D101" s="15"/>
      <c r="E101" s="7">
        <v>15</v>
      </c>
      <c r="F101" s="8">
        <v>43146</v>
      </c>
      <c r="G101" s="9">
        <v>9361.5</v>
      </c>
      <c r="H101" s="10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v>0</v>
      </c>
      <c r="O101" s="12">
        <v>0</v>
      </c>
      <c r="P101" s="13">
        <v>0</v>
      </c>
      <c r="Q101" s="12">
        <v>0</v>
      </c>
      <c r="R101" s="12">
        <v>0</v>
      </c>
      <c r="S101" s="10">
        <v>0</v>
      </c>
      <c r="T101" s="11">
        <v>1361.5</v>
      </c>
      <c r="U101" s="5">
        <f>G101+H101+N101-O101-Q101-R101-S101-T101</f>
        <v>8000</v>
      </c>
    </row>
    <row r="102" spans="1:21" x14ac:dyDescent="0.25">
      <c r="A102" s="16" t="s">
        <v>494</v>
      </c>
      <c r="B102" s="16" t="s">
        <v>318</v>
      </c>
      <c r="C102" s="16" t="s">
        <v>194</v>
      </c>
      <c r="D102" s="38"/>
      <c r="E102" s="7">
        <v>15</v>
      </c>
      <c r="F102" s="8">
        <v>43146</v>
      </c>
      <c r="G102" s="9">
        <v>1374.5</v>
      </c>
      <c r="H102" s="10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1">
        <v>125.5</v>
      </c>
      <c r="O102" s="12">
        <v>0</v>
      </c>
      <c r="P102" s="13">
        <v>0</v>
      </c>
      <c r="Q102" s="12">
        <v>0</v>
      </c>
      <c r="R102" s="12">
        <v>0</v>
      </c>
      <c r="S102" s="10">
        <v>0</v>
      </c>
      <c r="T102" s="11">
        <v>0</v>
      </c>
      <c r="U102" s="5">
        <f>G102+H102+N102-O102-Q102-R102-S102-T102</f>
        <v>1500</v>
      </c>
    </row>
    <row r="103" spans="1:21" x14ac:dyDescent="0.25">
      <c r="A103" s="16" t="s">
        <v>31</v>
      </c>
      <c r="B103" s="16" t="s">
        <v>354</v>
      </c>
      <c r="C103" s="16" t="s">
        <v>99</v>
      </c>
      <c r="E103" s="23">
        <v>15</v>
      </c>
      <c r="F103" s="8">
        <v>43146</v>
      </c>
      <c r="G103" s="9">
        <v>5562.5</v>
      </c>
      <c r="H103" s="10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1">
        <v>0</v>
      </c>
      <c r="O103" s="12">
        <v>0</v>
      </c>
      <c r="P103" s="13">
        <v>0</v>
      </c>
      <c r="Q103" s="12">
        <v>0</v>
      </c>
      <c r="R103" s="12">
        <v>0</v>
      </c>
      <c r="S103" s="10">
        <v>0</v>
      </c>
      <c r="T103" s="11">
        <v>562.5</v>
      </c>
      <c r="U103" s="5">
        <f>G103+H103+N103-O103-Q103-R103-S103-T103</f>
        <v>5000</v>
      </c>
    </row>
    <row r="104" spans="1:21" x14ac:dyDescent="0.25">
      <c r="A104" s="16" t="s">
        <v>565</v>
      </c>
      <c r="B104" s="16" t="s">
        <v>566</v>
      </c>
      <c r="C104" s="16" t="s">
        <v>86</v>
      </c>
      <c r="D104" s="16"/>
      <c r="E104" s="7">
        <v>15</v>
      </c>
      <c r="F104" s="8">
        <v>43146</v>
      </c>
      <c r="G104" s="9">
        <v>3089.5</v>
      </c>
      <c r="H104" s="10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1">
        <v>0</v>
      </c>
      <c r="O104" s="12">
        <v>0</v>
      </c>
      <c r="P104" s="13">
        <v>0</v>
      </c>
      <c r="Q104" s="12">
        <v>0</v>
      </c>
      <c r="R104" s="12">
        <v>0</v>
      </c>
      <c r="S104" s="10">
        <v>0</v>
      </c>
      <c r="T104" s="11">
        <v>89.5</v>
      </c>
      <c r="U104" s="5">
        <f>G104+H104+N104-O104-Q104-R104-S104-T104</f>
        <v>3000</v>
      </c>
    </row>
    <row r="105" spans="1:21" x14ac:dyDescent="0.25">
      <c r="A105" s="16" t="s">
        <v>431</v>
      </c>
      <c r="B105" s="16" t="s">
        <v>260</v>
      </c>
      <c r="C105" s="16" t="s">
        <v>73</v>
      </c>
      <c r="D105" s="15"/>
      <c r="E105" s="7">
        <v>15</v>
      </c>
      <c r="F105" s="8">
        <v>43146</v>
      </c>
      <c r="G105" s="9">
        <v>1374.5</v>
      </c>
      <c r="H105" s="10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1">
        <v>125.5</v>
      </c>
      <c r="O105" s="12">
        <v>0</v>
      </c>
      <c r="P105" s="13">
        <v>0</v>
      </c>
      <c r="Q105" s="12">
        <v>0</v>
      </c>
      <c r="R105" s="12">
        <v>0</v>
      </c>
      <c r="S105" s="10">
        <v>0</v>
      </c>
      <c r="T105" s="11">
        <v>0</v>
      </c>
      <c r="U105" s="5">
        <f>G105+H105+N105-O105-Q105-R105-S105-T105</f>
        <v>1500</v>
      </c>
    </row>
    <row r="106" spans="1:21" x14ac:dyDescent="0.25">
      <c r="A106" s="28" t="s">
        <v>495</v>
      </c>
      <c r="B106" s="28" t="s">
        <v>57</v>
      </c>
      <c r="C106" s="28" t="s">
        <v>73</v>
      </c>
      <c r="E106" s="7">
        <v>15</v>
      </c>
      <c r="F106" s="8">
        <v>43146</v>
      </c>
      <c r="G106" s="9">
        <v>733.5</v>
      </c>
      <c r="H106" s="10">
        <v>200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1">
        <v>166.5</v>
      </c>
      <c r="O106" s="12">
        <v>0</v>
      </c>
      <c r="P106" s="13">
        <v>0</v>
      </c>
      <c r="Q106" s="12">
        <v>0</v>
      </c>
      <c r="R106" s="12">
        <v>0</v>
      </c>
      <c r="S106" s="10">
        <v>0</v>
      </c>
      <c r="T106" s="11">
        <v>0</v>
      </c>
      <c r="U106" s="5">
        <f>G106+H106+N106-O106-Q106-R106-S106-T106</f>
        <v>1100</v>
      </c>
    </row>
    <row r="107" spans="1:21" x14ac:dyDescent="0.25">
      <c r="A107" s="14" t="s">
        <v>56</v>
      </c>
      <c r="B107" s="14" t="s">
        <v>432</v>
      </c>
      <c r="C107" s="14" t="s">
        <v>45</v>
      </c>
      <c r="D107" s="16"/>
      <c r="E107" s="7">
        <v>15</v>
      </c>
      <c r="F107" s="8">
        <v>43146</v>
      </c>
      <c r="G107" s="9">
        <v>2489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1">
        <v>11</v>
      </c>
      <c r="O107" s="12">
        <v>0</v>
      </c>
      <c r="P107" s="13">
        <v>0</v>
      </c>
      <c r="Q107" s="12">
        <v>0</v>
      </c>
      <c r="R107" s="12">
        <v>0</v>
      </c>
      <c r="S107" s="10">
        <v>0</v>
      </c>
      <c r="T107" s="11">
        <v>0</v>
      </c>
      <c r="U107" s="5">
        <f>G107+H107+N107-O107-Q107-R107-S107-T107</f>
        <v>2500</v>
      </c>
    </row>
    <row r="108" spans="1:21" x14ac:dyDescent="0.25">
      <c r="A108" s="14" t="s">
        <v>137</v>
      </c>
      <c r="B108" s="14" t="s">
        <v>84</v>
      </c>
      <c r="C108" s="14" t="s">
        <v>40</v>
      </c>
      <c r="D108" s="16"/>
      <c r="E108" s="7">
        <v>15</v>
      </c>
      <c r="F108" s="8">
        <v>43146</v>
      </c>
      <c r="G108" s="9">
        <v>1588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1">
        <v>112</v>
      </c>
      <c r="O108" s="12">
        <v>0</v>
      </c>
      <c r="P108" s="13">
        <v>0</v>
      </c>
      <c r="Q108" s="12">
        <v>0</v>
      </c>
      <c r="R108" s="12">
        <v>0</v>
      </c>
      <c r="S108" s="10">
        <v>0</v>
      </c>
      <c r="T108" s="11">
        <v>0</v>
      </c>
      <c r="U108" s="5">
        <f>G108+H108+N108-O108-Q108-R108-S108-T108</f>
        <v>1700</v>
      </c>
    </row>
    <row r="109" spans="1:21" x14ac:dyDescent="0.25">
      <c r="A109" s="16" t="s">
        <v>181</v>
      </c>
      <c r="B109" s="16" t="s">
        <v>27</v>
      </c>
      <c r="C109" s="16" t="s">
        <v>68</v>
      </c>
      <c r="D109" s="16"/>
      <c r="E109" s="7">
        <v>15</v>
      </c>
      <c r="F109" s="8">
        <v>43146</v>
      </c>
      <c r="G109" s="9">
        <v>626.5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1">
        <v>173.5</v>
      </c>
      <c r="O109" s="12">
        <v>0</v>
      </c>
      <c r="P109" s="13">
        <v>0</v>
      </c>
      <c r="Q109" s="12">
        <v>0</v>
      </c>
      <c r="R109" s="12">
        <v>0</v>
      </c>
      <c r="S109" s="10">
        <v>0</v>
      </c>
      <c r="T109" s="11">
        <v>0</v>
      </c>
      <c r="U109" s="5">
        <f>G109+H109+N109-O109-Q109-R109-S109-T109</f>
        <v>800</v>
      </c>
    </row>
    <row r="110" spans="1:21" x14ac:dyDescent="0.25">
      <c r="A110" s="16" t="s">
        <v>139</v>
      </c>
      <c r="B110" s="16" t="s">
        <v>86</v>
      </c>
      <c r="C110" s="16" t="s">
        <v>222</v>
      </c>
      <c r="D110" s="16"/>
      <c r="E110" s="7">
        <v>15</v>
      </c>
      <c r="F110" s="8">
        <v>43146</v>
      </c>
      <c r="G110" s="9">
        <v>1695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105</v>
      </c>
      <c r="O110" s="12">
        <v>0</v>
      </c>
      <c r="P110" s="13">
        <v>0</v>
      </c>
      <c r="Q110" s="12">
        <v>0</v>
      </c>
      <c r="R110" s="12">
        <v>0</v>
      </c>
      <c r="S110" s="10">
        <v>0</v>
      </c>
      <c r="T110" s="11">
        <v>0</v>
      </c>
      <c r="U110" s="5">
        <f>G110+H110+N110-O110-Q110-R110-S110-T110</f>
        <v>1800</v>
      </c>
    </row>
    <row r="111" spans="1:21" x14ac:dyDescent="0.25">
      <c r="A111" s="16" t="s">
        <v>380</v>
      </c>
      <c r="B111" s="16" t="s">
        <v>94</v>
      </c>
      <c r="C111" s="16" t="s">
        <v>381</v>
      </c>
      <c r="D111" s="16"/>
      <c r="E111" s="7">
        <v>15</v>
      </c>
      <c r="F111" s="8">
        <v>43146</v>
      </c>
      <c r="G111" s="9">
        <v>520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v>180.5</v>
      </c>
      <c r="O111" s="12">
        <v>0</v>
      </c>
      <c r="P111" s="13">
        <v>0</v>
      </c>
      <c r="Q111" s="12">
        <v>0</v>
      </c>
      <c r="R111" s="12">
        <v>0</v>
      </c>
      <c r="S111" s="10">
        <v>0</v>
      </c>
      <c r="T111" s="11">
        <v>0</v>
      </c>
      <c r="U111" s="5">
        <f>G111+H111+N111-O111-Q111-R111-S111-T111</f>
        <v>700.5</v>
      </c>
    </row>
    <row r="112" spans="1:21" x14ac:dyDescent="0.25">
      <c r="A112" s="16" t="s">
        <v>369</v>
      </c>
      <c r="B112" s="16" t="s">
        <v>84</v>
      </c>
      <c r="C112" s="16" t="s">
        <v>21</v>
      </c>
      <c r="D112" s="16"/>
      <c r="E112" s="7">
        <v>15</v>
      </c>
      <c r="F112" s="8">
        <v>43146</v>
      </c>
      <c r="G112" s="9">
        <v>3791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1">
        <v>0</v>
      </c>
      <c r="O112" s="12">
        <v>0</v>
      </c>
      <c r="P112" s="13">
        <v>0</v>
      </c>
      <c r="Q112" s="12">
        <v>0</v>
      </c>
      <c r="R112" s="12">
        <v>0</v>
      </c>
      <c r="S112" s="10">
        <v>0</v>
      </c>
      <c r="T112" s="11">
        <v>291</v>
      </c>
      <c r="U112" s="5">
        <f>G112+H112+N112-O112-Q112-R112-S112-T112</f>
        <v>3500</v>
      </c>
    </row>
    <row r="113" spans="1:22" x14ac:dyDescent="0.25">
      <c r="A113" s="16" t="s">
        <v>184</v>
      </c>
      <c r="B113" s="16" t="s">
        <v>132</v>
      </c>
      <c r="C113" s="16" t="s">
        <v>185</v>
      </c>
      <c r="D113" s="16"/>
      <c r="E113" s="7">
        <v>15</v>
      </c>
      <c r="F113" s="8">
        <v>43146</v>
      </c>
      <c r="G113" s="9">
        <v>1921.5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1">
        <v>78.5</v>
      </c>
      <c r="O113" s="12">
        <v>0</v>
      </c>
      <c r="P113" s="13">
        <v>0</v>
      </c>
      <c r="Q113" s="12">
        <v>0</v>
      </c>
      <c r="R113" s="12">
        <v>0</v>
      </c>
      <c r="S113" s="10">
        <v>0</v>
      </c>
      <c r="T113" s="11">
        <v>0</v>
      </c>
      <c r="U113" s="5">
        <f>G113+H113+N113-O113-Q113-R113-S113-T113</f>
        <v>2000</v>
      </c>
    </row>
    <row r="114" spans="1:22" x14ac:dyDescent="0.25">
      <c r="A114" s="16" t="s">
        <v>139</v>
      </c>
      <c r="B114" s="16" t="s">
        <v>186</v>
      </c>
      <c r="C114" s="16" t="s">
        <v>180</v>
      </c>
      <c r="D114" s="16"/>
      <c r="E114" s="7">
        <v>15</v>
      </c>
      <c r="F114" s="8">
        <v>43146</v>
      </c>
      <c r="G114" s="9">
        <v>1267.5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1">
        <v>132.5</v>
      </c>
      <c r="O114" s="12">
        <v>0</v>
      </c>
      <c r="P114" s="13">
        <v>0</v>
      </c>
      <c r="Q114" s="12">
        <v>0</v>
      </c>
      <c r="R114" s="12">
        <v>0</v>
      </c>
      <c r="S114" s="10">
        <v>0</v>
      </c>
      <c r="T114" s="11">
        <v>0</v>
      </c>
      <c r="U114" s="5">
        <f>G114+H114+N114-O114-Q114-R114-S114-T114</f>
        <v>1400</v>
      </c>
    </row>
    <row r="115" spans="1:22" x14ac:dyDescent="0.25">
      <c r="A115" s="16" t="s">
        <v>187</v>
      </c>
      <c r="B115" s="16" t="s">
        <v>126</v>
      </c>
      <c r="C115" s="16" t="s">
        <v>188</v>
      </c>
      <c r="D115" s="16"/>
      <c r="E115" s="7">
        <v>15</v>
      </c>
      <c r="F115" s="8">
        <v>43146</v>
      </c>
      <c r="G115" s="9">
        <v>2489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v>11</v>
      </c>
      <c r="O115" s="12">
        <v>0</v>
      </c>
      <c r="P115" s="13">
        <v>0</v>
      </c>
      <c r="Q115" s="12">
        <v>0</v>
      </c>
      <c r="R115" s="12">
        <v>0</v>
      </c>
      <c r="S115" s="10">
        <v>0</v>
      </c>
      <c r="T115" s="11">
        <v>0</v>
      </c>
      <c r="U115" s="5">
        <f>G115+H115+N115-O115-Q115-R115-S115-T115</f>
        <v>2500</v>
      </c>
    </row>
    <row r="116" spans="1:22" x14ac:dyDescent="0.25">
      <c r="A116" s="16" t="s">
        <v>189</v>
      </c>
      <c r="B116" s="16" t="s">
        <v>46</v>
      </c>
      <c r="C116" s="16" t="s">
        <v>94</v>
      </c>
      <c r="D116" s="16"/>
      <c r="E116" s="7">
        <v>15</v>
      </c>
      <c r="F116" s="8">
        <v>43146</v>
      </c>
      <c r="G116" s="9">
        <v>733.5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1">
        <v>166.5</v>
      </c>
      <c r="O116" s="12">
        <v>0</v>
      </c>
      <c r="P116" s="13">
        <v>0</v>
      </c>
      <c r="Q116" s="12">
        <v>0</v>
      </c>
      <c r="R116" s="12">
        <v>0</v>
      </c>
      <c r="S116" s="10">
        <v>0</v>
      </c>
      <c r="T116" s="11">
        <v>0</v>
      </c>
      <c r="U116" s="5">
        <f>G116+H116+N116-O116-Q116-R116-S116-T116</f>
        <v>900</v>
      </c>
    </row>
    <row r="117" spans="1:22" x14ac:dyDescent="0.25">
      <c r="A117" s="16" t="s">
        <v>482</v>
      </c>
      <c r="B117" s="16" t="s">
        <v>483</v>
      </c>
      <c r="C117" s="16" t="s">
        <v>190</v>
      </c>
      <c r="D117" s="16"/>
      <c r="E117" s="7">
        <v>15</v>
      </c>
      <c r="F117" s="8">
        <v>43146</v>
      </c>
      <c r="G117" s="9">
        <v>1374.5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1">
        <v>125.5</v>
      </c>
      <c r="O117" s="12">
        <v>0</v>
      </c>
      <c r="P117" s="13">
        <v>0</v>
      </c>
      <c r="Q117" s="12">
        <v>0</v>
      </c>
      <c r="R117" s="12">
        <v>0</v>
      </c>
      <c r="S117" s="10">
        <v>0</v>
      </c>
      <c r="T117" s="11">
        <v>0</v>
      </c>
      <c r="U117" s="5">
        <f>G117+H117+N117-O117-Q117-R117-S117-T117</f>
        <v>1500</v>
      </c>
    </row>
    <row r="118" spans="1:22" x14ac:dyDescent="0.25">
      <c r="A118" s="16" t="s">
        <v>191</v>
      </c>
      <c r="B118" s="16" t="s">
        <v>192</v>
      </c>
      <c r="C118" s="16" t="s">
        <v>40</v>
      </c>
      <c r="D118" s="16"/>
      <c r="E118" s="7">
        <v>15</v>
      </c>
      <c r="F118" s="8">
        <v>43146</v>
      </c>
      <c r="G118" s="9">
        <v>840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1">
        <v>160</v>
      </c>
      <c r="O118" s="12">
        <v>0</v>
      </c>
      <c r="P118" s="13">
        <v>0</v>
      </c>
      <c r="Q118" s="12">
        <v>0</v>
      </c>
      <c r="R118" s="12">
        <v>0</v>
      </c>
      <c r="S118" s="10">
        <v>0</v>
      </c>
      <c r="T118" s="11">
        <v>0</v>
      </c>
      <c r="U118" s="5">
        <f>G118+H118+N118-O118-Q118-R118-S118-T118</f>
        <v>1000</v>
      </c>
    </row>
    <row r="119" spans="1:22" x14ac:dyDescent="0.25">
      <c r="A119" s="16" t="s">
        <v>193</v>
      </c>
      <c r="B119" s="16" t="s">
        <v>80</v>
      </c>
      <c r="C119" s="16" t="s">
        <v>194</v>
      </c>
      <c r="D119" s="16"/>
      <c r="E119" s="7">
        <v>15</v>
      </c>
      <c r="F119" s="8">
        <v>43146</v>
      </c>
      <c r="G119" s="9">
        <v>1054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1">
        <v>146</v>
      </c>
      <c r="O119" s="12">
        <v>0</v>
      </c>
      <c r="P119" s="13">
        <v>0</v>
      </c>
      <c r="Q119" s="12">
        <v>0</v>
      </c>
      <c r="R119" s="12">
        <v>0</v>
      </c>
      <c r="S119" s="10">
        <v>0</v>
      </c>
      <c r="T119" s="11">
        <v>0</v>
      </c>
      <c r="U119" s="5">
        <f>G119+H119+N119-O119-Q119-R119-S119-T119</f>
        <v>1200</v>
      </c>
    </row>
    <row r="120" spans="1:22" x14ac:dyDescent="0.25">
      <c r="A120" s="16" t="s">
        <v>316</v>
      </c>
      <c r="B120" s="16" t="s">
        <v>302</v>
      </c>
      <c r="C120" s="16" t="s">
        <v>272</v>
      </c>
      <c r="D120" s="16"/>
      <c r="E120" s="7">
        <v>15</v>
      </c>
      <c r="F120" s="8">
        <v>43146</v>
      </c>
      <c r="G120" s="9">
        <v>3791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1">
        <v>0</v>
      </c>
      <c r="O120" s="12">
        <v>0</v>
      </c>
      <c r="P120" s="13">
        <v>0</v>
      </c>
      <c r="Q120" s="12">
        <v>0</v>
      </c>
      <c r="R120" s="12">
        <v>0</v>
      </c>
      <c r="S120" s="10">
        <v>0</v>
      </c>
      <c r="T120" s="11">
        <v>291</v>
      </c>
      <c r="U120" s="5">
        <f>G120+H120+N120-O120-Q120-R120-S120-T120</f>
        <v>3500</v>
      </c>
    </row>
    <row r="121" spans="1:22" x14ac:dyDescent="0.25">
      <c r="A121" s="16" t="s">
        <v>337</v>
      </c>
      <c r="B121" s="16" t="s">
        <v>340</v>
      </c>
      <c r="C121" s="16" t="s">
        <v>341</v>
      </c>
      <c r="D121" s="16"/>
      <c r="E121" s="7">
        <v>15</v>
      </c>
      <c r="F121" s="8">
        <v>43146</v>
      </c>
      <c r="G121" s="9">
        <v>1921.5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1">
        <v>78.5</v>
      </c>
      <c r="O121" s="12">
        <v>0</v>
      </c>
      <c r="P121" s="13">
        <v>0</v>
      </c>
      <c r="Q121" s="12">
        <v>0</v>
      </c>
      <c r="R121" s="10">
        <v>0</v>
      </c>
      <c r="S121" s="10">
        <v>0</v>
      </c>
      <c r="T121" s="11">
        <v>0</v>
      </c>
      <c r="U121" s="5">
        <f>G121+H121+N121-O121-Q121-R121-S121-T121</f>
        <v>2000</v>
      </c>
    </row>
    <row r="122" spans="1:22" x14ac:dyDescent="0.25">
      <c r="A122" s="16" t="s">
        <v>433</v>
      </c>
      <c r="B122" s="16" t="s">
        <v>315</v>
      </c>
      <c r="C122" s="16" t="s">
        <v>105</v>
      </c>
      <c r="D122" s="16"/>
      <c r="E122" s="7">
        <v>15</v>
      </c>
      <c r="F122" s="8">
        <v>43146</v>
      </c>
      <c r="G122" s="9">
        <v>947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1">
        <v>153</v>
      </c>
      <c r="O122" s="12">
        <v>0</v>
      </c>
      <c r="P122" s="13">
        <v>0</v>
      </c>
      <c r="Q122" s="12">
        <v>0</v>
      </c>
      <c r="R122" s="10">
        <v>0</v>
      </c>
      <c r="S122" s="10">
        <v>0</v>
      </c>
      <c r="T122" s="11">
        <v>0</v>
      </c>
      <c r="U122" s="5">
        <f>G122+H122+N122-O122-Q122-R122-S122-T122</f>
        <v>1100</v>
      </c>
      <c r="V122" s="4"/>
    </row>
    <row r="123" spans="1:22" x14ac:dyDescent="0.25">
      <c r="A123" s="16" t="s">
        <v>434</v>
      </c>
      <c r="B123" s="16" t="s">
        <v>30</v>
      </c>
      <c r="C123" s="16" t="s">
        <v>150</v>
      </c>
      <c r="D123" s="16"/>
      <c r="E123" s="7">
        <v>15</v>
      </c>
      <c r="F123" s="8">
        <v>43146</v>
      </c>
      <c r="G123" s="9">
        <v>1374.5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1">
        <v>125.5</v>
      </c>
      <c r="O123" s="12">
        <v>0</v>
      </c>
      <c r="P123" s="13">
        <v>0</v>
      </c>
      <c r="Q123" s="12">
        <v>0</v>
      </c>
      <c r="R123" s="10">
        <v>0</v>
      </c>
      <c r="S123" s="10">
        <v>0</v>
      </c>
      <c r="T123" s="11">
        <v>0</v>
      </c>
      <c r="U123" s="5">
        <f>G123+H123+N123-O123-Q123-R123-S123-T123</f>
        <v>1500</v>
      </c>
    </row>
    <row r="124" spans="1:22" x14ac:dyDescent="0.25">
      <c r="A124" s="21" t="s">
        <v>301</v>
      </c>
      <c r="B124" s="21" t="s">
        <v>267</v>
      </c>
      <c r="C124" s="21" t="s">
        <v>131</v>
      </c>
      <c r="D124" s="21"/>
      <c r="E124" s="7">
        <v>15</v>
      </c>
      <c r="F124" s="8">
        <v>43146</v>
      </c>
      <c r="G124" s="9">
        <v>626.5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1">
        <v>173.5</v>
      </c>
      <c r="O124" s="12">
        <v>0</v>
      </c>
      <c r="P124" s="13">
        <v>0</v>
      </c>
      <c r="Q124" s="12">
        <v>0</v>
      </c>
      <c r="R124" s="10">
        <v>0</v>
      </c>
      <c r="S124" s="10">
        <v>0</v>
      </c>
      <c r="T124" s="11">
        <v>0</v>
      </c>
      <c r="U124" s="5">
        <f>G124+H124+N124-O124-Q124-R124-S124-T124</f>
        <v>800</v>
      </c>
    </row>
    <row r="125" spans="1:22" x14ac:dyDescent="0.25">
      <c r="A125" s="21" t="s">
        <v>435</v>
      </c>
      <c r="B125" s="21" t="s">
        <v>436</v>
      </c>
      <c r="C125" s="21" t="s">
        <v>29</v>
      </c>
      <c r="D125" s="21"/>
      <c r="E125" s="7">
        <v>15</v>
      </c>
      <c r="F125" s="8">
        <v>43146</v>
      </c>
      <c r="G125" s="9">
        <v>626.5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1">
        <v>173.5</v>
      </c>
      <c r="O125" s="12">
        <v>0</v>
      </c>
      <c r="P125" s="13">
        <v>0</v>
      </c>
      <c r="Q125" s="12">
        <v>0</v>
      </c>
      <c r="R125" s="10">
        <v>0</v>
      </c>
      <c r="S125" s="10">
        <v>0</v>
      </c>
      <c r="T125" s="11">
        <v>0</v>
      </c>
      <c r="U125" s="5">
        <f>G125+H125+N125-O125-Q125-R125-S125-T125</f>
        <v>800</v>
      </c>
    </row>
    <row r="126" spans="1:22" x14ac:dyDescent="0.25">
      <c r="A126" s="21" t="s">
        <v>437</v>
      </c>
      <c r="B126" s="21" t="s">
        <v>90</v>
      </c>
      <c r="C126" s="21" t="s">
        <v>32</v>
      </c>
      <c r="D126" s="21"/>
      <c r="E126" s="7">
        <v>15</v>
      </c>
      <c r="F126" s="8">
        <v>43146</v>
      </c>
      <c r="G126" s="9">
        <v>626.5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1">
        <v>173.5</v>
      </c>
      <c r="O126" s="12">
        <v>0</v>
      </c>
      <c r="P126" s="13">
        <v>0</v>
      </c>
      <c r="Q126" s="12">
        <v>0</v>
      </c>
      <c r="R126" s="10">
        <v>0</v>
      </c>
      <c r="S126" s="10">
        <v>0</v>
      </c>
      <c r="T126" s="11">
        <v>0</v>
      </c>
      <c r="U126" s="5">
        <f>G126+H126+N126-O126-Q126-R126-S126-T126</f>
        <v>800</v>
      </c>
    </row>
    <row r="127" spans="1:22" x14ac:dyDescent="0.25">
      <c r="A127" s="16" t="s">
        <v>438</v>
      </c>
      <c r="B127" s="16" t="s">
        <v>30</v>
      </c>
      <c r="C127" s="16" t="s">
        <v>312</v>
      </c>
      <c r="D127" s="16"/>
      <c r="E127" s="7">
        <v>15</v>
      </c>
      <c r="F127" s="8">
        <v>43146</v>
      </c>
      <c r="G127" s="9">
        <v>733.5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1">
        <v>166.5</v>
      </c>
      <c r="O127" s="12">
        <v>0</v>
      </c>
      <c r="P127" s="13">
        <v>0</v>
      </c>
      <c r="Q127" s="12">
        <v>0</v>
      </c>
      <c r="R127" s="10">
        <v>0</v>
      </c>
      <c r="S127" s="10">
        <v>0</v>
      </c>
      <c r="T127" s="11">
        <v>0</v>
      </c>
      <c r="U127" s="5">
        <f>G127+H127+N127-O127-Q127-R127-S127-T127</f>
        <v>900</v>
      </c>
    </row>
    <row r="128" spans="1:22" x14ac:dyDescent="0.25">
      <c r="A128" s="16" t="s">
        <v>285</v>
      </c>
      <c r="B128" s="16" t="s">
        <v>372</v>
      </c>
      <c r="C128" s="16" t="s">
        <v>94</v>
      </c>
      <c r="D128" s="16"/>
      <c r="E128" s="7">
        <v>15</v>
      </c>
      <c r="F128" s="8">
        <v>43146</v>
      </c>
      <c r="G128" s="9">
        <v>1374.5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1">
        <v>125.5</v>
      </c>
      <c r="O128" s="12">
        <v>0</v>
      </c>
      <c r="P128" s="13">
        <v>0</v>
      </c>
      <c r="Q128" s="12">
        <v>0</v>
      </c>
      <c r="R128" s="10">
        <v>0</v>
      </c>
      <c r="S128" s="10">
        <v>0</v>
      </c>
      <c r="T128" s="11">
        <v>0</v>
      </c>
      <c r="U128" s="5">
        <f>G128+H128+N128-O128-Q128-R128-S128-T128</f>
        <v>1500</v>
      </c>
    </row>
    <row r="129" spans="1:21" x14ac:dyDescent="0.25">
      <c r="A129" s="39" t="s">
        <v>496</v>
      </c>
      <c r="B129" s="39" t="s">
        <v>208</v>
      </c>
      <c r="C129" s="39" t="s">
        <v>52</v>
      </c>
      <c r="E129" s="7">
        <v>15</v>
      </c>
      <c r="F129" s="8">
        <v>43146</v>
      </c>
      <c r="G129" s="9">
        <v>626.5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1">
        <v>173.5</v>
      </c>
      <c r="O129" s="12">
        <v>0</v>
      </c>
      <c r="P129" s="13">
        <v>0</v>
      </c>
      <c r="Q129" s="12">
        <v>0</v>
      </c>
      <c r="R129" s="10">
        <v>0</v>
      </c>
      <c r="S129" s="10">
        <v>0</v>
      </c>
      <c r="T129" s="11">
        <v>0</v>
      </c>
      <c r="U129" s="5">
        <f>G129+H129+N129-O129-Q129-R129-S129-T129</f>
        <v>800</v>
      </c>
    </row>
    <row r="130" spans="1:21" x14ac:dyDescent="0.25">
      <c r="A130" s="21" t="s">
        <v>199</v>
      </c>
      <c r="B130" s="21" t="s">
        <v>194</v>
      </c>
      <c r="C130" s="21" t="s">
        <v>110</v>
      </c>
      <c r="D130" s="21"/>
      <c r="E130" s="7">
        <v>15</v>
      </c>
      <c r="F130" s="8">
        <v>43146</v>
      </c>
      <c r="G130" s="9">
        <v>306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>
        <v>194</v>
      </c>
      <c r="O130" s="12">
        <v>0</v>
      </c>
      <c r="P130" s="13">
        <v>0</v>
      </c>
      <c r="Q130" s="12">
        <v>0</v>
      </c>
      <c r="R130" s="10">
        <v>0</v>
      </c>
      <c r="S130" s="10">
        <v>0</v>
      </c>
      <c r="T130" s="11">
        <v>0</v>
      </c>
      <c r="U130" s="5">
        <f>G130+H130+N130-O130-Q130-R130-S130-T130</f>
        <v>500</v>
      </c>
    </row>
    <row r="131" spans="1:21" x14ac:dyDescent="0.25">
      <c r="A131" s="21" t="s">
        <v>199</v>
      </c>
      <c r="B131" s="21" t="s">
        <v>140</v>
      </c>
      <c r="C131" s="21" t="s">
        <v>112</v>
      </c>
      <c r="D131" s="21"/>
      <c r="E131" s="7">
        <v>15</v>
      </c>
      <c r="F131" s="8">
        <v>43146</v>
      </c>
      <c r="G131" s="9">
        <v>520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v>180.5</v>
      </c>
      <c r="O131" s="12">
        <v>0</v>
      </c>
      <c r="P131" s="13">
        <v>0</v>
      </c>
      <c r="Q131" s="12">
        <v>0</v>
      </c>
      <c r="R131" s="10">
        <v>0</v>
      </c>
      <c r="S131" s="10">
        <v>0</v>
      </c>
      <c r="T131" s="11">
        <v>0</v>
      </c>
      <c r="U131" s="5">
        <f>G131+H131+N131-O131-Q131-R131-S131-T131</f>
        <v>700.5</v>
      </c>
    </row>
    <row r="132" spans="1:21" x14ac:dyDescent="0.25">
      <c r="A132" s="21" t="s">
        <v>137</v>
      </c>
      <c r="B132" s="21" t="s">
        <v>194</v>
      </c>
      <c r="C132" s="21" t="s">
        <v>200</v>
      </c>
      <c r="D132" s="21"/>
      <c r="E132" s="7">
        <v>15</v>
      </c>
      <c r="F132" s="8">
        <v>43146</v>
      </c>
      <c r="G132" s="9">
        <v>359.5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1">
        <v>190.5</v>
      </c>
      <c r="O132" s="12">
        <v>0</v>
      </c>
      <c r="P132" s="13">
        <v>0</v>
      </c>
      <c r="Q132" s="12">
        <v>0</v>
      </c>
      <c r="R132" s="10">
        <v>0</v>
      </c>
      <c r="S132" s="10">
        <v>0</v>
      </c>
      <c r="T132" s="11">
        <v>0</v>
      </c>
      <c r="U132" s="5">
        <f>G132+H132+N132-O132-Q132-R132-S132-T132</f>
        <v>550</v>
      </c>
    </row>
    <row r="133" spans="1:21" x14ac:dyDescent="0.25">
      <c r="A133" s="21" t="s">
        <v>201</v>
      </c>
      <c r="B133" s="21" t="s">
        <v>117</v>
      </c>
      <c r="C133" s="21" t="s">
        <v>59</v>
      </c>
      <c r="D133" s="21"/>
      <c r="E133" s="7">
        <v>15</v>
      </c>
      <c r="F133" s="8">
        <v>43146</v>
      </c>
      <c r="G133" s="9">
        <v>733.5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1">
        <v>166.5</v>
      </c>
      <c r="O133" s="12">
        <v>0</v>
      </c>
      <c r="P133" s="13">
        <v>0</v>
      </c>
      <c r="Q133" s="12">
        <v>0</v>
      </c>
      <c r="R133" s="10">
        <v>0</v>
      </c>
      <c r="S133" s="10">
        <v>0</v>
      </c>
      <c r="T133" s="11">
        <v>0</v>
      </c>
      <c r="U133" s="5">
        <f>G133+H133+N133-O133-Q133-R133-S133-T133</f>
        <v>900</v>
      </c>
    </row>
    <row r="134" spans="1:21" x14ac:dyDescent="0.25">
      <c r="A134" s="21" t="s">
        <v>125</v>
      </c>
      <c r="B134" s="21" t="s">
        <v>194</v>
      </c>
      <c r="C134" s="21" t="s">
        <v>39</v>
      </c>
      <c r="D134" s="21"/>
      <c r="E134" s="7">
        <v>15</v>
      </c>
      <c r="F134" s="8">
        <v>43146</v>
      </c>
      <c r="G134" s="9">
        <v>573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1">
        <v>177</v>
      </c>
      <c r="O134" s="12">
        <v>0</v>
      </c>
      <c r="P134" s="13">
        <v>0</v>
      </c>
      <c r="Q134" s="12">
        <v>0</v>
      </c>
      <c r="R134" s="10">
        <v>0</v>
      </c>
      <c r="S134" s="10">
        <v>0</v>
      </c>
      <c r="T134" s="11">
        <v>0</v>
      </c>
      <c r="U134" s="5">
        <f>G134+H134+N134-O134-Q134-R134-S134-T134</f>
        <v>750</v>
      </c>
    </row>
    <row r="135" spans="1:21" x14ac:dyDescent="0.25">
      <c r="A135" s="21" t="s">
        <v>202</v>
      </c>
      <c r="B135" s="21" t="s">
        <v>203</v>
      </c>
      <c r="C135" s="21" t="s">
        <v>97</v>
      </c>
      <c r="D135" s="21"/>
      <c r="E135" s="7">
        <v>15</v>
      </c>
      <c r="F135" s="8">
        <v>43146</v>
      </c>
      <c r="G135" s="9">
        <v>413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1">
        <v>187</v>
      </c>
      <c r="O135" s="12">
        <v>0</v>
      </c>
      <c r="P135" s="13">
        <v>0</v>
      </c>
      <c r="Q135" s="12">
        <v>0</v>
      </c>
      <c r="R135" s="10">
        <v>0</v>
      </c>
      <c r="S135" s="10">
        <v>0</v>
      </c>
      <c r="T135" s="11">
        <v>0</v>
      </c>
      <c r="U135" s="5">
        <f>G135+H135+N135-O135-Q135-R135-S135-T135</f>
        <v>600</v>
      </c>
    </row>
    <row r="136" spans="1:21" x14ac:dyDescent="0.25">
      <c r="A136" s="21" t="s">
        <v>204</v>
      </c>
      <c r="B136" s="21" t="s">
        <v>90</v>
      </c>
      <c r="C136" s="21" t="s">
        <v>90</v>
      </c>
      <c r="D136" s="21"/>
      <c r="E136" s="7">
        <v>15</v>
      </c>
      <c r="F136" s="8">
        <v>43146</v>
      </c>
      <c r="G136" s="9">
        <v>947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1">
        <v>153</v>
      </c>
      <c r="O136" s="12">
        <v>0</v>
      </c>
      <c r="P136" s="13">
        <v>0</v>
      </c>
      <c r="Q136" s="12">
        <v>0</v>
      </c>
      <c r="R136" s="10">
        <v>0</v>
      </c>
      <c r="S136" s="10">
        <v>0</v>
      </c>
      <c r="T136" s="11">
        <v>0</v>
      </c>
      <c r="U136" s="5">
        <f>G136+H136+N136-O136-Q136-R136-S136-T136</f>
        <v>1100</v>
      </c>
    </row>
    <row r="137" spans="1:21" x14ac:dyDescent="0.25">
      <c r="A137" s="21" t="s">
        <v>205</v>
      </c>
      <c r="B137" s="21" t="s">
        <v>206</v>
      </c>
      <c r="C137" s="21" t="s">
        <v>40</v>
      </c>
      <c r="D137" s="21"/>
      <c r="E137" s="7">
        <v>15</v>
      </c>
      <c r="F137" s="8">
        <v>43146</v>
      </c>
      <c r="G137" s="9">
        <v>306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1">
        <v>194</v>
      </c>
      <c r="O137" s="12">
        <v>0</v>
      </c>
      <c r="P137" s="13">
        <v>0</v>
      </c>
      <c r="Q137" s="12">
        <v>0</v>
      </c>
      <c r="R137" s="10">
        <v>0</v>
      </c>
      <c r="S137" s="10">
        <v>0</v>
      </c>
      <c r="T137" s="11">
        <v>0</v>
      </c>
      <c r="U137" s="5">
        <f>G137+H137+N137-O137-Q137-R137-S137-T137</f>
        <v>500</v>
      </c>
    </row>
    <row r="138" spans="1:21" x14ac:dyDescent="0.25">
      <c r="A138" s="21" t="s">
        <v>207</v>
      </c>
      <c r="B138" s="21" t="s">
        <v>208</v>
      </c>
      <c r="C138" s="21" t="s">
        <v>209</v>
      </c>
      <c r="D138" s="21"/>
      <c r="E138" s="7">
        <v>15</v>
      </c>
      <c r="F138" s="8">
        <v>43146</v>
      </c>
      <c r="G138" s="9">
        <v>520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1">
        <v>180.5</v>
      </c>
      <c r="O138" s="12">
        <v>0</v>
      </c>
      <c r="P138" s="13">
        <v>0</v>
      </c>
      <c r="Q138" s="12">
        <v>0</v>
      </c>
      <c r="R138" s="10">
        <v>0</v>
      </c>
      <c r="S138" s="10">
        <v>0</v>
      </c>
      <c r="T138" s="11">
        <v>0</v>
      </c>
      <c r="U138" s="5">
        <f>G138+H138+N138-O138-Q138-R138-S138-T138</f>
        <v>700.5</v>
      </c>
    </row>
    <row r="139" spans="1:21" x14ac:dyDescent="0.25">
      <c r="A139" s="16" t="s">
        <v>210</v>
      </c>
      <c r="B139" s="16" t="s">
        <v>30</v>
      </c>
      <c r="C139" s="16" t="s">
        <v>194</v>
      </c>
      <c r="D139" s="16"/>
      <c r="E139" s="7">
        <v>15</v>
      </c>
      <c r="F139" s="8">
        <v>43146</v>
      </c>
      <c r="G139" s="9">
        <v>306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1">
        <v>194</v>
      </c>
      <c r="O139" s="12">
        <v>0</v>
      </c>
      <c r="P139" s="13">
        <v>0</v>
      </c>
      <c r="Q139" s="12">
        <v>0</v>
      </c>
      <c r="R139" s="10">
        <v>0</v>
      </c>
      <c r="S139" s="10">
        <v>0</v>
      </c>
      <c r="T139" s="11">
        <v>0</v>
      </c>
      <c r="U139" s="5">
        <f>G139+H139+N139-O139-Q139-R139-S139-T139</f>
        <v>500</v>
      </c>
    </row>
    <row r="140" spans="1:21" x14ac:dyDescent="0.25">
      <c r="A140" s="16" t="s">
        <v>211</v>
      </c>
      <c r="B140" s="16" t="s">
        <v>124</v>
      </c>
      <c r="C140" s="16" t="s">
        <v>97</v>
      </c>
      <c r="D140" s="16"/>
      <c r="E140" s="7">
        <v>15</v>
      </c>
      <c r="F140" s="8">
        <v>43146</v>
      </c>
      <c r="G140" s="9">
        <v>306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1">
        <v>194</v>
      </c>
      <c r="O140" s="12">
        <v>0</v>
      </c>
      <c r="P140" s="13">
        <v>0</v>
      </c>
      <c r="Q140" s="12">
        <v>0</v>
      </c>
      <c r="R140" s="10">
        <v>0</v>
      </c>
      <c r="S140" s="10">
        <v>0</v>
      </c>
      <c r="T140" s="11">
        <v>0</v>
      </c>
      <c r="U140" s="5">
        <f>G140+H140+N140-O140-Q140-R140-S140-T140</f>
        <v>500</v>
      </c>
    </row>
    <row r="141" spans="1:21" x14ac:dyDescent="0.25">
      <c r="A141" s="16" t="s">
        <v>212</v>
      </c>
      <c r="B141" s="16" t="s">
        <v>57</v>
      </c>
      <c r="C141" s="16" t="s">
        <v>97</v>
      </c>
      <c r="D141" s="16"/>
      <c r="E141" s="7">
        <v>15</v>
      </c>
      <c r="F141" s="8">
        <v>43146</v>
      </c>
      <c r="G141" s="9">
        <v>306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1">
        <v>194</v>
      </c>
      <c r="O141" s="12">
        <v>0</v>
      </c>
      <c r="P141" s="13">
        <v>0</v>
      </c>
      <c r="Q141" s="12">
        <v>0</v>
      </c>
      <c r="R141" s="10">
        <v>0</v>
      </c>
      <c r="S141" s="10">
        <v>0</v>
      </c>
      <c r="T141" s="11">
        <v>0</v>
      </c>
      <c r="U141" s="5">
        <f>G141+H141+N141-O141-Q141-R141-S141-T141</f>
        <v>500</v>
      </c>
    </row>
    <row r="142" spans="1:21" x14ac:dyDescent="0.25">
      <c r="A142" s="16" t="s">
        <v>213</v>
      </c>
      <c r="B142" s="16" t="s">
        <v>97</v>
      </c>
      <c r="C142" s="16" t="s">
        <v>214</v>
      </c>
      <c r="D142" s="16"/>
      <c r="E142" s="7">
        <v>15</v>
      </c>
      <c r="F142" s="8">
        <v>43146</v>
      </c>
      <c r="G142" s="9">
        <v>306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1">
        <v>194</v>
      </c>
      <c r="O142" s="12">
        <v>0</v>
      </c>
      <c r="P142" s="13">
        <v>0</v>
      </c>
      <c r="Q142" s="12">
        <v>0</v>
      </c>
      <c r="R142" s="10">
        <v>0</v>
      </c>
      <c r="S142" s="10">
        <v>0</v>
      </c>
      <c r="T142" s="11">
        <v>0</v>
      </c>
      <c r="U142" s="5">
        <f>G142+H142+N142-O142-Q142-R142-S142-T142</f>
        <v>500</v>
      </c>
    </row>
    <row r="143" spans="1:21" x14ac:dyDescent="0.25">
      <c r="A143" s="16" t="s">
        <v>28</v>
      </c>
      <c r="B143" s="16" t="s">
        <v>73</v>
      </c>
      <c r="C143" s="16" t="s">
        <v>109</v>
      </c>
      <c r="D143" s="16"/>
      <c r="E143" s="7">
        <v>15</v>
      </c>
      <c r="F143" s="8">
        <v>43146</v>
      </c>
      <c r="G143" s="9">
        <v>306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1">
        <v>194</v>
      </c>
      <c r="O143" s="12">
        <v>0</v>
      </c>
      <c r="P143" s="13">
        <v>0</v>
      </c>
      <c r="Q143" s="12">
        <v>0</v>
      </c>
      <c r="R143" s="10">
        <v>0</v>
      </c>
      <c r="S143" s="10">
        <v>0</v>
      </c>
      <c r="T143" s="11">
        <v>0</v>
      </c>
      <c r="U143" s="5">
        <f>G143+H143+N143-O143-Q143-R143-S143-T143</f>
        <v>500</v>
      </c>
    </row>
    <row r="144" spans="1:21" x14ac:dyDescent="0.25">
      <c r="A144" s="16" t="s">
        <v>154</v>
      </c>
      <c r="B144" s="16" t="s">
        <v>124</v>
      </c>
      <c r="C144" s="16" t="s">
        <v>97</v>
      </c>
      <c r="D144" s="16"/>
      <c r="E144" s="7">
        <v>15</v>
      </c>
      <c r="F144" s="8">
        <v>43146</v>
      </c>
      <c r="G144" s="9">
        <v>306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1">
        <v>194</v>
      </c>
      <c r="O144" s="12">
        <v>0</v>
      </c>
      <c r="P144" s="13">
        <v>0</v>
      </c>
      <c r="Q144" s="12">
        <v>0</v>
      </c>
      <c r="R144" s="10">
        <v>0</v>
      </c>
      <c r="S144" s="10">
        <v>0</v>
      </c>
      <c r="T144" s="11">
        <v>0</v>
      </c>
      <c r="U144" s="5">
        <f>G144+H144+N144-O144-Q144-R144-S144-T144</f>
        <v>500</v>
      </c>
    </row>
    <row r="145" spans="1:21" x14ac:dyDescent="0.25">
      <c r="A145" s="16" t="s">
        <v>119</v>
      </c>
      <c r="B145" s="16" t="s">
        <v>80</v>
      </c>
      <c r="C145" s="16" t="s">
        <v>45</v>
      </c>
      <c r="D145" s="16"/>
      <c r="E145" s="7">
        <v>15</v>
      </c>
      <c r="F145" s="8">
        <v>43146</v>
      </c>
      <c r="G145" s="9">
        <v>306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1">
        <v>194</v>
      </c>
      <c r="O145" s="12">
        <v>0</v>
      </c>
      <c r="P145" s="13">
        <v>0</v>
      </c>
      <c r="Q145" s="12">
        <v>0</v>
      </c>
      <c r="R145" s="10">
        <v>0</v>
      </c>
      <c r="S145" s="10">
        <v>0</v>
      </c>
      <c r="T145" s="11">
        <v>0</v>
      </c>
      <c r="U145" s="5">
        <f>G145+H145+N145-O145-Q145-R145-S145-T145</f>
        <v>500</v>
      </c>
    </row>
    <row r="146" spans="1:21" x14ac:dyDescent="0.25">
      <c r="A146" s="16" t="s">
        <v>215</v>
      </c>
      <c r="B146" s="16" t="s">
        <v>115</v>
      </c>
      <c r="C146" s="16" t="s">
        <v>130</v>
      </c>
      <c r="D146" s="16"/>
      <c r="E146" s="7">
        <v>15</v>
      </c>
      <c r="F146" s="8">
        <v>43146</v>
      </c>
      <c r="G146" s="9">
        <v>306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1">
        <v>194</v>
      </c>
      <c r="O146" s="12">
        <v>0</v>
      </c>
      <c r="P146" s="13">
        <v>0</v>
      </c>
      <c r="Q146" s="12">
        <v>0</v>
      </c>
      <c r="R146" s="10">
        <v>0</v>
      </c>
      <c r="S146" s="10">
        <v>0</v>
      </c>
      <c r="T146" s="11">
        <v>0</v>
      </c>
      <c r="U146" s="5">
        <f>G146+H146+N146-O146-Q146-R146-S146-T146</f>
        <v>500</v>
      </c>
    </row>
    <row r="147" spans="1:21" x14ac:dyDescent="0.25">
      <c r="A147" s="16" t="s">
        <v>216</v>
      </c>
      <c r="B147" s="16" t="s">
        <v>92</v>
      </c>
      <c r="C147" s="16" t="s">
        <v>52</v>
      </c>
      <c r="D147" s="16"/>
      <c r="E147" s="7">
        <v>15</v>
      </c>
      <c r="F147" s="8">
        <v>43146</v>
      </c>
      <c r="G147" s="9">
        <v>306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1">
        <v>194</v>
      </c>
      <c r="O147" s="12">
        <v>0</v>
      </c>
      <c r="P147" s="13">
        <v>0</v>
      </c>
      <c r="Q147" s="12">
        <v>0</v>
      </c>
      <c r="R147" s="10">
        <v>0</v>
      </c>
      <c r="S147" s="10">
        <v>0</v>
      </c>
      <c r="T147" s="11">
        <v>0</v>
      </c>
      <c r="U147" s="5">
        <f>G147+H147+N147-O147-Q147-R147-S147-T147</f>
        <v>500</v>
      </c>
    </row>
    <row r="148" spans="1:21" x14ac:dyDescent="0.25">
      <c r="A148" s="16" t="s">
        <v>217</v>
      </c>
      <c r="B148" s="16" t="s">
        <v>121</v>
      </c>
      <c r="C148" s="16" t="s">
        <v>121</v>
      </c>
      <c r="D148" s="16"/>
      <c r="E148" s="7">
        <v>15</v>
      </c>
      <c r="F148" s="8">
        <v>43146</v>
      </c>
      <c r="G148" s="9">
        <v>359.5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1">
        <v>190.5</v>
      </c>
      <c r="O148" s="12">
        <v>0</v>
      </c>
      <c r="P148" s="13">
        <v>0</v>
      </c>
      <c r="Q148" s="12">
        <v>0</v>
      </c>
      <c r="R148" s="10">
        <v>0</v>
      </c>
      <c r="S148" s="10">
        <v>0</v>
      </c>
      <c r="T148" s="11">
        <v>0</v>
      </c>
      <c r="U148" s="5">
        <f>G148+H148+N148-O148-Q148-R148-S148-T148</f>
        <v>550</v>
      </c>
    </row>
    <row r="149" spans="1:21" x14ac:dyDescent="0.25">
      <c r="A149" s="16" t="s">
        <v>218</v>
      </c>
      <c r="B149" s="16" t="s">
        <v>32</v>
      </c>
      <c r="C149" s="16" t="s">
        <v>52</v>
      </c>
      <c r="D149" s="16"/>
      <c r="E149" s="7">
        <v>15</v>
      </c>
      <c r="F149" s="8">
        <v>43146</v>
      </c>
      <c r="G149" s="9">
        <v>306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1">
        <v>194</v>
      </c>
      <c r="O149" s="12">
        <v>0</v>
      </c>
      <c r="P149" s="13">
        <v>0</v>
      </c>
      <c r="Q149" s="12">
        <v>0</v>
      </c>
      <c r="R149" s="10">
        <v>0</v>
      </c>
      <c r="S149" s="10">
        <v>0</v>
      </c>
      <c r="T149" s="11">
        <v>0</v>
      </c>
      <c r="U149" s="5">
        <f>G149+H149+N149-O149-Q149-R149-S149-T149</f>
        <v>500</v>
      </c>
    </row>
    <row r="150" spans="1:21" x14ac:dyDescent="0.25">
      <c r="A150" s="16" t="s">
        <v>219</v>
      </c>
      <c r="B150" s="16" t="s">
        <v>220</v>
      </c>
      <c r="C150" s="16" t="s">
        <v>221</v>
      </c>
      <c r="D150" s="16"/>
      <c r="E150" s="7">
        <v>15</v>
      </c>
      <c r="F150" s="8">
        <v>43146</v>
      </c>
      <c r="G150" s="9">
        <v>306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1">
        <v>194</v>
      </c>
      <c r="O150" s="12">
        <v>0</v>
      </c>
      <c r="P150" s="13">
        <v>0</v>
      </c>
      <c r="Q150" s="12">
        <v>0</v>
      </c>
      <c r="R150" s="10">
        <v>0</v>
      </c>
      <c r="S150" s="10">
        <v>0</v>
      </c>
      <c r="T150" s="11">
        <v>0</v>
      </c>
      <c r="U150" s="5">
        <f>G150+H150+N150-O150-Q150-R150-S150-T150</f>
        <v>500</v>
      </c>
    </row>
    <row r="151" spans="1:21" x14ac:dyDescent="0.25">
      <c r="A151" s="16" t="s">
        <v>120</v>
      </c>
      <c r="B151" s="16" t="s">
        <v>45</v>
      </c>
      <c r="C151" s="16" t="s">
        <v>222</v>
      </c>
      <c r="D151" s="16"/>
      <c r="E151" s="7">
        <v>15</v>
      </c>
      <c r="F151" s="8">
        <v>43146</v>
      </c>
      <c r="G151" s="9">
        <v>733.5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>
        <v>166.5</v>
      </c>
      <c r="O151" s="12">
        <v>0</v>
      </c>
      <c r="P151" s="13">
        <v>0</v>
      </c>
      <c r="Q151" s="12">
        <v>0</v>
      </c>
      <c r="R151" s="10">
        <v>0</v>
      </c>
      <c r="S151" s="10">
        <v>0</v>
      </c>
      <c r="T151" s="11">
        <v>0</v>
      </c>
      <c r="U151" s="5">
        <f>G151+H151+N151-O151-Q151-R151-S151-T151</f>
        <v>900</v>
      </c>
    </row>
    <row r="152" spans="1:21" x14ac:dyDescent="0.25">
      <c r="A152" s="16" t="s">
        <v>223</v>
      </c>
      <c r="B152" s="16" t="s">
        <v>45</v>
      </c>
      <c r="C152" s="16" t="s">
        <v>222</v>
      </c>
      <c r="D152" s="16"/>
      <c r="E152" s="7">
        <v>15</v>
      </c>
      <c r="F152" s="8">
        <v>43146</v>
      </c>
      <c r="G152" s="9">
        <v>306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1">
        <v>194</v>
      </c>
      <c r="O152" s="12">
        <v>0</v>
      </c>
      <c r="P152" s="13">
        <v>0</v>
      </c>
      <c r="Q152" s="12">
        <v>0</v>
      </c>
      <c r="R152" s="10">
        <v>0</v>
      </c>
      <c r="S152" s="10">
        <v>0</v>
      </c>
      <c r="T152" s="11">
        <v>0</v>
      </c>
      <c r="U152" s="5">
        <f>G152+H152+N152-O152-Q152-R152-S152-T152</f>
        <v>500</v>
      </c>
    </row>
    <row r="153" spans="1:21" x14ac:dyDescent="0.25">
      <c r="A153" s="16" t="s">
        <v>114</v>
      </c>
      <c r="B153" s="16" t="s">
        <v>32</v>
      </c>
      <c r="C153" s="16" t="s">
        <v>45</v>
      </c>
      <c r="D153" s="16"/>
      <c r="E153" s="7">
        <v>15</v>
      </c>
      <c r="F153" s="8">
        <v>43146</v>
      </c>
      <c r="G153" s="9">
        <v>306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1">
        <v>194</v>
      </c>
      <c r="O153" s="12">
        <v>0</v>
      </c>
      <c r="P153" s="13">
        <v>0</v>
      </c>
      <c r="Q153" s="12">
        <v>0</v>
      </c>
      <c r="R153" s="10">
        <v>0</v>
      </c>
      <c r="S153" s="10">
        <v>0</v>
      </c>
      <c r="T153" s="11">
        <v>0</v>
      </c>
      <c r="U153" s="5">
        <f>G153+H153+N153-O153-Q153-R153-S153-T153</f>
        <v>500</v>
      </c>
    </row>
    <row r="154" spans="1:21" x14ac:dyDescent="0.25">
      <c r="A154" s="16" t="s">
        <v>224</v>
      </c>
      <c r="B154" s="16" t="s">
        <v>225</v>
      </c>
      <c r="C154" s="16" t="s">
        <v>226</v>
      </c>
      <c r="D154" s="16"/>
      <c r="E154" s="7">
        <v>15</v>
      </c>
      <c r="F154" s="8">
        <v>43146</v>
      </c>
      <c r="G154" s="9">
        <v>306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>
        <v>194</v>
      </c>
      <c r="O154" s="12">
        <v>0</v>
      </c>
      <c r="P154" s="13">
        <v>0</v>
      </c>
      <c r="Q154" s="12">
        <v>0</v>
      </c>
      <c r="R154" s="10">
        <v>0</v>
      </c>
      <c r="S154" s="10">
        <v>0</v>
      </c>
      <c r="T154" s="11">
        <v>0</v>
      </c>
      <c r="U154" s="5">
        <f>G154+H154+N154-O154-Q154-R154-S154-T154</f>
        <v>500</v>
      </c>
    </row>
    <row r="155" spans="1:21" x14ac:dyDescent="0.25">
      <c r="A155" s="16" t="s">
        <v>227</v>
      </c>
      <c r="B155" s="16" t="s">
        <v>38</v>
      </c>
      <c r="C155" s="16" t="s">
        <v>225</v>
      </c>
      <c r="D155" s="16"/>
      <c r="E155" s="7">
        <v>15</v>
      </c>
      <c r="F155" s="8">
        <v>43146</v>
      </c>
      <c r="G155" s="9">
        <v>306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1">
        <v>194</v>
      </c>
      <c r="O155" s="12">
        <v>0</v>
      </c>
      <c r="P155" s="13">
        <v>0</v>
      </c>
      <c r="Q155" s="12">
        <v>0</v>
      </c>
      <c r="R155" s="10">
        <v>0</v>
      </c>
      <c r="S155" s="10">
        <v>0</v>
      </c>
      <c r="T155" s="11">
        <v>0</v>
      </c>
      <c r="U155" s="5">
        <f>G155+H155+N155-O155-Q155-R155-S155-T155</f>
        <v>500</v>
      </c>
    </row>
    <row r="156" spans="1:21" x14ac:dyDescent="0.25">
      <c r="A156" s="16" t="s">
        <v>497</v>
      </c>
      <c r="B156" s="16" t="s">
        <v>172</v>
      </c>
      <c r="C156" s="16" t="s">
        <v>30</v>
      </c>
      <c r="D156" s="16"/>
      <c r="E156" s="7">
        <v>15</v>
      </c>
      <c r="F156" s="8">
        <v>43146</v>
      </c>
      <c r="G156" s="9">
        <v>840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1">
        <v>160</v>
      </c>
      <c r="O156" s="12">
        <v>0</v>
      </c>
      <c r="P156" s="13">
        <v>0</v>
      </c>
      <c r="Q156" s="12">
        <v>0</v>
      </c>
      <c r="R156" s="10">
        <v>0</v>
      </c>
      <c r="S156" s="10">
        <v>0</v>
      </c>
      <c r="T156" s="11">
        <v>0</v>
      </c>
      <c r="U156" s="5">
        <f>G156+H156+N156-O156-Q156-R156-S156-T156</f>
        <v>1000</v>
      </c>
    </row>
    <row r="157" spans="1:21" x14ac:dyDescent="0.25">
      <c r="A157" s="16" t="s">
        <v>228</v>
      </c>
      <c r="B157" s="16" t="s">
        <v>229</v>
      </c>
      <c r="C157" s="16" t="s">
        <v>230</v>
      </c>
      <c r="D157" s="16"/>
      <c r="E157" s="7">
        <v>15</v>
      </c>
      <c r="F157" s="8">
        <v>43146</v>
      </c>
      <c r="G157" s="9">
        <v>306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1">
        <v>194</v>
      </c>
      <c r="O157" s="12">
        <v>0</v>
      </c>
      <c r="P157" s="13">
        <v>0</v>
      </c>
      <c r="Q157" s="12">
        <v>0</v>
      </c>
      <c r="R157" s="10">
        <v>0</v>
      </c>
      <c r="S157" s="10">
        <v>0</v>
      </c>
      <c r="T157" s="11">
        <v>0</v>
      </c>
      <c r="U157" s="5">
        <f>G157+H157+N157-O157-Q157-R157-S157-T157</f>
        <v>500</v>
      </c>
    </row>
    <row r="158" spans="1:21" x14ac:dyDescent="0.25">
      <c r="A158" s="16" t="s">
        <v>231</v>
      </c>
      <c r="B158" s="16" t="s">
        <v>229</v>
      </c>
      <c r="C158" s="16" t="s">
        <v>230</v>
      </c>
      <c r="D158" s="16"/>
      <c r="E158" s="7">
        <v>15</v>
      </c>
      <c r="F158" s="8">
        <v>43146</v>
      </c>
      <c r="G158" s="9">
        <v>306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1">
        <v>194</v>
      </c>
      <c r="O158" s="12">
        <v>0</v>
      </c>
      <c r="P158" s="13">
        <v>0</v>
      </c>
      <c r="Q158" s="12">
        <v>0</v>
      </c>
      <c r="R158" s="10">
        <v>0</v>
      </c>
      <c r="S158" s="10">
        <v>0</v>
      </c>
      <c r="T158" s="11">
        <v>0</v>
      </c>
      <c r="U158" s="5">
        <f>G158+H158+N158-O158-Q158-R158-S158-T158</f>
        <v>500</v>
      </c>
    </row>
    <row r="159" spans="1:21" x14ac:dyDescent="0.25">
      <c r="A159" s="16" t="s">
        <v>232</v>
      </c>
      <c r="B159" s="16" t="s">
        <v>194</v>
      </c>
      <c r="C159" s="16" t="s">
        <v>38</v>
      </c>
      <c r="D159" s="16"/>
      <c r="E159" s="7">
        <v>15</v>
      </c>
      <c r="F159" s="8">
        <v>43146</v>
      </c>
      <c r="G159" s="9">
        <v>306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1">
        <v>194</v>
      </c>
      <c r="O159" s="12">
        <v>0</v>
      </c>
      <c r="P159" s="13">
        <v>0</v>
      </c>
      <c r="Q159" s="12">
        <v>0</v>
      </c>
      <c r="R159" s="10">
        <v>0</v>
      </c>
      <c r="S159" s="10">
        <v>0</v>
      </c>
      <c r="T159" s="11">
        <v>0</v>
      </c>
      <c r="U159" s="5">
        <f>G159+H159+N159-O159-Q159-R159-S159-T159</f>
        <v>500</v>
      </c>
    </row>
    <row r="160" spans="1:21" x14ac:dyDescent="0.25">
      <c r="A160" s="16" t="s">
        <v>233</v>
      </c>
      <c r="B160" s="16" t="s">
        <v>194</v>
      </c>
      <c r="C160" s="16" t="s">
        <v>38</v>
      </c>
      <c r="D160" s="16"/>
      <c r="E160" s="7">
        <v>15</v>
      </c>
      <c r="F160" s="8">
        <v>43146</v>
      </c>
      <c r="G160" s="9">
        <v>306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1">
        <v>194</v>
      </c>
      <c r="O160" s="12">
        <v>0</v>
      </c>
      <c r="P160" s="13">
        <v>0</v>
      </c>
      <c r="Q160" s="12">
        <v>0</v>
      </c>
      <c r="R160" s="10">
        <v>0</v>
      </c>
      <c r="S160" s="10">
        <v>0</v>
      </c>
      <c r="T160" s="11">
        <v>0</v>
      </c>
      <c r="U160" s="5">
        <f>G160+H160+N160-O160-Q160-R160-S160-T160</f>
        <v>500</v>
      </c>
    </row>
    <row r="161" spans="1:21" x14ac:dyDescent="0.25">
      <c r="A161" s="16" t="s">
        <v>234</v>
      </c>
      <c r="B161" s="16" t="s">
        <v>95</v>
      </c>
      <c r="C161" s="16" t="s">
        <v>40</v>
      </c>
      <c r="D161" s="16"/>
      <c r="E161" s="7">
        <v>15</v>
      </c>
      <c r="F161" s="8">
        <v>43146</v>
      </c>
      <c r="G161" s="9">
        <v>306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1">
        <v>194</v>
      </c>
      <c r="O161" s="12">
        <v>0</v>
      </c>
      <c r="P161" s="13">
        <v>0</v>
      </c>
      <c r="Q161" s="12">
        <v>0</v>
      </c>
      <c r="R161" s="10">
        <v>0</v>
      </c>
      <c r="S161" s="10">
        <v>0</v>
      </c>
      <c r="T161" s="11">
        <v>0</v>
      </c>
      <c r="U161" s="5">
        <f>G161+H161+N161-O161-Q161-R161-S161-T161</f>
        <v>500</v>
      </c>
    </row>
    <row r="162" spans="1:21" x14ac:dyDescent="0.25">
      <c r="A162" s="16" t="s">
        <v>235</v>
      </c>
      <c r="B162" s="16" t="s">
        <v>57</v>
      </c>
      <c r="C162" s="16" t="s">
        <v>157</v>
      </c>
      <c r="D162" s="16"/>
      <c r="E162" s="7">
        <v>15</v>
      </c>
      <c r="F162" s="8">
        <v>43146</v>
      </c>
      <c r="G162" s="9">
        <v>306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1">
        <v>194</v>
      </c>
      <c r="O162" s="12">
        <v>0</v>
      </c>
      <c r="P162" s="13">
        <v>0</v>
      </c>
      <c r="Q162" s="12">
        <v>0</v>
      </c>
      <c r="R162" s="10">
        <v>0</v>
      </c>
      <c r="S162" s="10">
        <v>0</v>
      </c>
      <c r="T162" s="11">
        <v>0</v>
      </c>
      <c r="U162" s="5">
        <f t="shared" ref="U162:U230" si="4">G162+H162+N162-O162-Q162-R162-S162-T162</f>
        <v>500</v>
      </c>
    </row>
    <row r="163" spans="1:21" x14ac:dyDescent="0.25">
      <c r="A163" s="16" t="s">
        <v>93</v>
      </c>
      <c r="B163" s="16" t="s">
        <v>45</v>
      </c>
      <c r="C163" s="16" t="s">
        <v>236</v>
      </c>
      <c r="D163" s="16"/>
      <c r="E163" s="7">
        <v>15</v>
      </c>
      <c r="F163" s="8">
        <v>43146</v>
      </c>
      <c r="G163" s="9">
        <v>359.5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1">
        <v>190.5</v>
      </c>
      <c r="O163" s="12">
        <v>0</v>
      </c>
      <c r="P163" s="13">
        <v>0</v>
      </c>
      <c r="Q163" s="12">
        <v>0</v>
      </c>
      <c r="R163" s="10">
        <v>0</v>
      </c>
      <c r="S163" s="10">
        <v>0</v>
      </c>
      <c r="T163" s="11">
        <v>0</v>
      </c>
      <c r="U163" s="5">
        <f t="shared" si="4"/>
        <v>550</v>
      </c>
    </row>
    <row r="164" spans="1:21" x14ac:dyDescent="0.25">
      <c r="A164" s="16" t="s">
        <v>237</v>
      </c>
      <c r="B164" s="16" t="s">
        <v>194</v>
      </c>
      <c r="C164" s="16" t="s">
        <v>38</v>
      </c>
      <c r="D164" s="16"/>
      <c r="E164" s="7">
        <v>15</v>
      </c>
      <c r="F164" s="8">
        <v>43146</v>
      </c>
      <c r="G164" s="9">
        <v>626.5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1">
        <v>173.5</v>
      </c>
      <c r="O164" s="12">
        <v>0</v>
      </c>
      <c r="P164" s="13">
        <v>0</v>
      </c>
      <c r="Q164" s="12">
        <v>0</v>
      </c>
      <c r="R164" s="10">
        <v>0</v>
      </c>
      <c r="S164" s="10">
        <v>0</v>
      </c>
      <c r="T164" s="11">
        <v>0</v>
      </c>
      <c r="U164" s="5">
        <f t="shared" si="4"/>
        <v>800</v>
      </c>
    </row>
    <row r="165" spans="1:21" x14ac:dyDescent="0.25">
      <c r="A165" s="14" t="s">
        <v>238</v>
      </c>
      <c r="B165" s="16" t="s">
        <v>220</v>
      </c>
      <c r="C165" s="16" t="s">
        <v>221</v>
      </c>
      <c r="D165" s="16"/>
      <c r="E165" s="7">
        <v>15</v>
      </c>
      <c r="F165" s="8">
        <v>43146</v>
      </c>
      <c r="G165" s="9">
        <v>306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1">
        <v>194</v>
      </c>
      <c r="O165" s="12">
        <v>0</v>
      </c>
      <c r="P165" s="13">
        <v>0</v>
      </c>
      <c r="Q165" s="12">
        <v>0</v>
      </c>
      <c r="R165" s="10">
        <v>0</v>
      </c>
      <c r="S165" s="10">
        <v>0</v>
      </c>
      <c r="T165" s="11">
        <v>0</v>
      </c>
      <c r="U165" s="5">
        <f t="shared" si="4"/>
        <v>500</v>
      </c>
    </row>
    <row r="166" spans="1:21" x14ac:dyDescent="0.25">
      <c r="A166" s="14" t="s">
        <v>239</v>
      </c>
      <c r="B166" s="16" t="s">
        <v>186</v>
      </c>
      <c r="C166" s="16" t="s">
        <v>109</v>
      </c>
      <c r="D166" s="16"/>
      <c r="E166" s="7">
        <v>15</v>
      </c>
      <c r="F166" s="8">
        <v>43146</v>
      </c>
      <c r="G166" s="9">
        <v>306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>
        <v>194</v>
      </c>
      <c r="O166" s="12">
        <v>0</v>
      </c>
      <c r="P166" s="13">
        <v>0</v>
      </c>
      <c r="Q166" s="12">
        <v>0</v>
      </c>
      <c r="R166" s="10">
        <v>0</v>
      </c>
      <c r="S166" s="10">
        <v>0</v>
      </c>
      <c r="T166" s="11">
        <v>0</v>
      </c>
      <c r="U166" s="5">
        <f t="shared" si="4"/>
        <v>500</v>
      </c>
    </row>
    <row r="167" spans="1:21" x14ac:dyDescent="0.25">
      <c r="A167" s="14" t="s">
        <v>19</v>
      </c>
      <c r="B167" s="16" t="s">
        <v>86</v>
      </c>
      <c r="C167" s="16" t="s">
        <v>87</v>
      </c>
      <c r="D167" s="16"/>
      <c r="E167" s="7">
        <v>15</v>
      </c>
      <c r="F167" s="8">
        <v>43146</v>
      </c>
      <c r="G167" s="9">
        <v>5562.5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1">
        <v>0</v>
      </c>
      <c r="O167" s="12">
        <v>0</v>
      </c>
      <c r="P167" s="13">
        <v>0</v>
      </c>
      <c r="Q167" s="12">
        <v>0</v>
      </c>
      <c r="R167" s="10">
        <v>0</v>
      </c>
      <c r="S167" s="10">
        <v>0</v>
      </c>
      <c r="T167" s="11">
        <v>562.5</v>
      </c>
      <c r="U167" s="5">
        <f t="shared" ref="U167" si="5">G167+H167+N167-O167-Q167-R167-S167-T167</f>
        <v>5000</v>
      </c>
    </row>
    <row r="168" spans="1:21" x14ac:dyDescent="0.25">
      <c r="A168" s="14" t="s">
        <v>240</v>
      </c>
      <c r="B168" s="16" t="s">
        <v>30</v>
      </c>
      <c r="C168" s="16" t="s">
        <v>80</v>
      </c>
      <c r="D168" s="16"/>
      <c r="E168" s="7">
        <v>15</v>
      </c>
      <c r="F168" s="8">
        <v>43146</v>
      </c>
      <c r="G168" s="9">
        <v>1107.5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1">
        <v>142.5</v>
      </c>
      <c r="O168" s="12">
        <v>0</v>
      </c>
      <c r="P168" s="13">
        <v>0</v>
      </c>
      <c r="Q168" s="12">
        <v>0</v>
      </c>
      <c r="R168" s="10">
        <v>0</v>
      </c>
      <c r="S168" s="10">
        <v>0</v>
      </c>
      <c r="T168" s="11">
        <v>0</v>
      </c>
      <c r="U168" s="5">
        <f t="shared" si="4"/>
        <v>1250</v>
      </c>
    </row>
    <row r="169" spans="1:21" x14ac:dyDescent="0.25">
      <c r="A169" s="14" t="s">
        <v>189</v>
      </c>
      <c r="B169" s="16" t="s">
        <v>30</v>
      </c>
      <c r="C169" s="16" t="s">
        <v>236</v>
      </c>
      <c r="D169" s="16"/>
      <c r="E169" s="7">
        <v>15</v>
      </c>
      <c r="F169" s="8">
        <v>43146</v>
      </c>
      <c r="G169" s="9">
        <v>306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1">
        <v>194</v>
      </c>
      <c r="O169" s="12">
        <v>0</v>
      </c>
      <c r="P169" s="13">
        <v>0</v>
      </c>
      <c r="Q169" s="12">
        <v>0</v>
      </c>
      <c r="R169" s="10">
        <v>0</v>
      </c>
      <c r="S169" s="10">
        <v>0</v>
      </c>
      <c r="T169" s="11">
        <v>0</v>
      </c>
      <c r="U169" s="5">
        <f t="shared" si="4"/>
        <v>500</v>
      </c>
    </row>
    <row r="170" spans="1:21" x14ac:dyDescent="0.25">
      <c r="A170" s="14" t="s">
        <v>241</v>
      </c>
      <c r="B170" s="16" t="s">
        <v>186</v>
      </c>
      <c r="C170" s="16" t="s">
        <v>109</v>
      </c>
      <c r="D170" s="16"/>
      <c r="E170" s="7">
        <v>15</v>
      </c>
      <c r="F170" s="8">
        <v>43146</v>
      </c>
      <c r="G170" s="9">
        <v>306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1">
        <v>194</v>
      </c>
      <c r="O170" s="12">
        <v>0</v>
      </c>
      <c r="P170" s="13">
        <v>0</v>
      </c>
      <c r="Q170" s="12">
        <v>0</v>
      </c>
      <c r="R170" s="10">
        <v>0</v>
      </c>
      <c r="S170" s="10">
        <v>0</v>
      </c>
      <c r="T170" s="11">
        <v>0</v>
      </c>
      <c r="U170" s="5">
        <f t="shared" si="4"/>
        <v>500</v>
      </c>
    </row>
    <row r="171" spans="1:21" x14ac:dyDescent="0.25">
      <c r="A171" s="14" t="s">
        <v>60</v>
      </c>
      <c r="B171" s="16" t="s">
        <v>59</v>
      </c>
      <c r="C171" s="16" t="s">
        <v>124</v>
      </c>
      <c r="D171" s="16"/>
      <c r="E171" s="7">
        <v>15</v>
      </c>
      <c r="F171" s="8">
        <v>43146</v>
      </c>
      <c r="G171" s="9">
        <v>733.5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1">
        <v>166.5</v>
      </c>
      <c r="O171" s="12">
        <v>0</v>
      </c>
      <c r="P171" s="13">
        <v>0</v>
      </c>
      <c r="Q171" s="12">
        <v>0</v>
      </c>
      <c r="R171" s="10">
        <v>0</v>
      </c>
      <c r="S171" s="10">
        <v>0</v>
      </c>
      <c r="T171" s="11">
        <v>0</v>
      </c>
      <c r="U171" s="5">
        <f t="shared" si="4"/>
        <v>900</v>
      </c>
    </row>
    <row r="172" spans="1:21" x14ac:dyDescent="0.25">
      <c r="A172" s="14" t="s">
        <v>242</v>
      </c>
      <c r="B172" s="16" t="s">
        <v>130</v>
      </c>
      <c r="C172" s="16" t="s">
        <v>57</v>
      </c>
      <c r="D172" s="16"/>
      <c r="E172" s="7">
        <v>15</v>
      </c>
      <c r="F172" s="8">
        <v>43146</v>
      </c>
      <c r="G172" s="9">
        <v>359.5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1">
        <v>190.5</v>
      </c>
      <c r="O172" s="12">
        <v>0</v>
      </c>
      <c r="P172" s="13">
        <v>0</v>
      </c>
      <c r="Q172" s="12">
        <v>0</v>
      </c>
      <c r="R172" s="10">
        <v>0</v>
      </c>
      <c r="S172" s="10">
        <v>0</v>
      </c>
      <c r="T172" s="11">
        <v>0</v>
      </c>
      <c r="U172" s="5">
        <f t="shared" si="4"/>
        <v>550</v>
      </c>
    </row>
    <row r="173" spans="1:21" x14ac:dyDescent="0.25">
      <c r="A173" s="16" t="s">
        <v>243</v>
      </c>
      <c r="B173" s="16" t="s">
        <v>244</v>
      </c>
      <c r="C173" s="16" t="s">
        <v>245</v>
      </c>
      <c r="D173" s="16"/>
      <c r="E173" s="7">
        <v>15</v>
      </c>
      <c r="F173" s="8">
        <v>43146</v>
      </c>
      <c r="G173" s="9">
        <v>520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1">
        <v>180.5</v>
      </c>
      <c r="O173" s="12">
        <v>0</v>
      </c>
      <c r="P173" s="13">
        <v>0</v>
      </c>
      <c r="Q173" s="12">
        <v>0</v>
      </c>
      <c r="R173" s="10">
        <v>0</v>
      </c>
      <c r="S173" s="10">
        <v>0</v>
      </c>
      <c r="T173" s="11">
        <v>0</v>
      </c>
      <c r="U173" s="5">
        <f t="shared" si="4"/>
        <v>700.5</v>
      </c>
    </row>
    <row r="174" spans="1:21" x14ac:dyDescent="0.25">
      <c r="A174" s="16" t="s">
        <v>246</v>
      </c>
      <c r="B174" s="16" t="s">
        <v>43</v>
      </c>
      <c r="C174" s="16" t="s">
        <v>36</v>
      </c>
      <c r="D174" s="16"/>
      <c r="E174" s="7">
        <v>15</v>
      </c>
      <c r="F174" s="8">
        <v>43146</v>
      </c>
      <c r="G174" s="9">
        <v>306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1">
        <v>194</v>
      </c>
      <c r="O174" s="12">
        <v>0</v>
      </c>
      <c r="P174" s="13">
        <v>0</v>
      </c>
      <c r="Q174" s="12">
        <v>0</v>
      </c>
      <c r="R174" s="10">
        <v>0</v>
      </c>
      <c r="S174" s="10">
        <v>0</v>
      </c>
      <c r="T174" s="11">
        <v>0</v>
      </c>
      <c r="U174" s="5">
        <f t="shared" si="4"/>
        <v>500</v>
      </c>
    </row>
    <row r="175" spans="1:21" x14ac:dyDescent="0.25">
      <c r="A175" s="16" t="s">
        <v>247</v>
      </c>
      <c r="B175" s="16" t="s">
        <v>104</v>
      </c>
      <c r="C175" s="16" t="s">
        <v>248</v>
      </c>
      <c r="D175" s="16"/>
      <c r="E175" s="7">
        <v>15</v>
      </c>
      <c r="F175" s="8">
        <v>43146</v>
      </c>
      <c r="G175" s="9">
        <v>306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1">
        <v>194</v>
      </c>
      <c r="O175" s="12">
        <v>0</v>
      </c>
      <c r="P175" s="13">
        <v>0</v>
      </c>
      <c r="Q175" s="12">
        <v>0</v>
      </c>
      <c r="R175" s="10">
        <v>0</v>
      </c>
      <c r="S175" s="10">
        <v>0</v>
      </c>
      <c r="T175" s="11">
        <v>0</v>
      </c>
      <c r="U175" s="5">
        <f t="shared" si="4"/>
        <v>500</v>
      </c>
    </row>
    <row r="176" spans="1:21" x14ac:dyDescent="0.25">
      <c r="A176" s="16" t="s">
        <v>249</v>
      </c>
      <c r="B176" s="16" t="s">
        <v>38</v>
      </c>
      <c r="C176" s="16" t="s">
        <v>96</v>
      </c>
      <c r="D176" s="16"/>
      <c r="E176" s="7">
        <v>15</v>
      </c>
      <c r="F176" s="8">
        <v>43146</v>
      </c>
      <c r="G176" s="9">
        <v>306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1">
        <v>194</v>
      </c>
      <c r="O176" s="12">
        <v>0</v>
      </c>
      <c r="P176" s="13">
        <v>0</v>
      </c>
      <c r="Q176" s="12">
        <v>0</v>
      </c>
      <c r="R176" s="10">
        <v>0</v>
      </c>
      <c r="S176" s="10">
        <v>0</v>
      </c>
      <c r="T176" s="11">
        <v>0</v>
      </c>
      <c r="U176" s="5">
        <f t="shared" si="4"/>
        <v>500</v>
      </c>
    </row>
    <row r="177" spans="1:21" x14ac:dyDescent="0.25">
      <c r="A177" s="16" t="s">
        <v>250</v>
      </c>
      <c r="B177" s="16" t="s">
        <v>195</v>
      </c>
      <c r="C177" s="16" t="s">
        <v>109</v>
      </c>
      <c r="D177" s="16"/>
      <c r="E177" s="7">
        <v>15</v>
      </c>
      <c r="F177" s="8">
        <v>43146</v>
      </c>
      <c r="G177" s="9">
        <v>306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1">
        <v>194</v>
      </c>
      <c r="O177" s="12">
        <v>0</v>
      </c>
      <c r="P177" s="13">
        <v>0</v>
      </c>
      <c r="Q177" s="12">
        <v>0</v>
      </c>
      <c r="R177" s="10">
        <v>0</v>
      </c>
      <c r="S177" s="10">
        <v>0</v>
      </c>
      <c r="T177" s="11">
        <v>0</v>
      </c>
      <c r="U177" s="5">
        <f t="shared" si="4"/>
        <v>500</v>
      </c>
    </row>
    <row r="178" spans="1:21" x14ac:dyDescent="0.25">
      <c r="A178" s="16" t="s">
        <v>251</v>
      </c>
      <c r="B178" s="16" t="s">
        <v>45</v>
      </c>
      <c r="C178" s="16" t="s">
        <v>222</v>
      </c>
      <c r="D178" s="16"/>
      <c r="E178" s="7">
        <v>15</v>
      </c>
      <c r="F178" s="8">
        <v>43146</v>
      </c>
      <c r="G178" s="9">
        <v>306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1">
        <v>194</v>
      </c>
      <c r="O178" s="12">
        <v>0</v>
      </c>
      <c r="P178" s="13">
        <v>0</v>
      </c>
      <c r="Q178" s="12">
        <v>0</v>
      </c>
      <c r="R178" s="10">
        <v>0</v>
      </c>
      <c r="S178" s="10">
        <v>0</v>
      </c>
      <c r="T178" s="11">
        <v>0</v>
      </c>
      <c r="U178" s="5">
        <f t="shared" si="4"/>
        <v>500</v>
      </c>
    </row>
    <row r="179" spans="1:21" x14ac:dyDescent="0.25">
      <c r="A179" s="16" t="s">
        <v>252</v>
      </c>
      <c r="B179" s="16" t="s">
        <v>81</v>
      </c>
      <c r="C179" s="16" t="s">
        <v>253</v>
      </c>
      <c r="D179" s="16"/>
      <c r="E179" s="7">
        <v>15</v>
      </c>
      <c r="F179" s="8">
        <v>43146</v>
      </c>
      <c r="G179" s="9">
        <v>306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1">
        <v>194</v>
      </c>
      <c r="O179" s="12">
        <v>0</v>
      </c>
      <c r="P179" s="13">
        <v>0</v>
      </c>
      <c r="Q179" s="12">
        <v>0</v>
      </c>
      <c r="R179" s="10">
        <v>0</v>
      </c>
      <c r="S179" s="10">
        <v>0</v>
      </c>
      <c r="T179" s="11">
        <v>0</v>
      </c>
      <c r="U179" s="5">
        <f t="shared" si="4"/>
        <v>500</v>
      </c>
    </row>
    <row r="180" spans="1:21" x14ac:dyDescent="0.25">
      <c r="A180" s="16" t="s">
        <v>120</v>
      </c>
      <c r="B180" s="16" t="s">
        <v>36</v>
      </c>
      <c r="C180" s="16" t="s">
        <v>43</v>
      </c>
      <c r="D180" s="16"/>
      <c r="E180" s="7">
        <v>15</v>
      </c>
      <c r="F180" s="8">
        <v>43146</v>
      </c>
      <c r="G180" s="9">
        <v>840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1">
        <v>160</v>
      </c>
      <c r="O180" s="12">
        <v>0</v>
      </c>
      <c r="P180" s="13">
        <v>0</v>
      </c>
      <c r="Q180" s="12">
        <v>0</v>
      </c>
      <c r="R180" s="10">
        <v>0</v>
      </c>
      <c r="S180" s="10">
        <v>0</v>
      </c>
      <c r="T180" s="11">
        <v>0</v>
      </c>
      <c r="U180" s="5">
        <f t="shared" si="4"/>
        <v>1000</v>
      </c>
    </row>
    <row r="181" spans="1:21" x14ac:dyDescent="0.25">
      <c r="A181" s="16" t="s">
        <v>254</v>
      </c>
      <c r="B181" s="16" t="s">
        <v>255</v>
      </c>
      <c r="C181" s="16" t="s">
        <v>140</v>
      </c>
      <c r="D181" s="16"/>
      <c r="E181" s="7">
        <v>15</v>
      </c>
      <c r="F181" s="8">
        <v>43146</v>
      </c>
      <c r="G181" s="9">
        <v>306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1">
        <v>194</v>
      </c>
      <c r="O181" s="12">
        <v>0</v>
      </c>
      <c r="P181" s="13">
        <v>0</v>
      </c>
      <c r="Q181" s="12">
        <v>0</v>
      </c>
      <c r="R181" s="10">
        <v>0</v>
      </c>
      <c r="S181" s="10">
        <v>0</v>
      </c>
      <c r="T181" s="11">
        <v>0</v>
      </c>
      <c r="U181" s="5">
        <f t="shared" si="4"/>
        <v>500</v>
      </c>
    </row>
    <row r="182" spans="1:21" x14ac:dyDescent="0.25">
      <c r="A182" s="16" t="s">
        <v>256</v>
      </c>
      <c r="B182" s="16" t="s">
        <v>29</v>
      </c>
      <c r="C182" s="16" t="s">
        <v>109</v>
      </c>
      <c r="D182" s="16"/>
      <c r="E182" s="7">
        <v>15</v>
      </c>
      <c r="F182" s="8">
        <v>43146</v>
      </c>
      <c r="G182" s="9">
        <v>359.5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1">
        <v>190.5</v>
      </c>
      <c r="O182" s="12">
        <v>0</v>
      </c>
      <c r="P182" s="13">
        <v>0</v>
      </c>
      <c r="Q182" s="12">
        <v>0</v>
      </c>
      <c r="R182" s="10">
        <v>0</v>
      </c>
      <c r="S182" s="10">
        <v>0</v>
      </c>
      <c r="T182" s="11">
        <v>0</v>
      </c>
      <c r="U182" s="5">
        <f t="shared" si="4"/>
        <v>550</v>
      </c>
    </row>
    <row r="183" spans="1:21" x14ac:dyDescent="0.25">
      <c r="A183" s="16" t="s">
        <v>257</v>
      </c>
      <c r="B183" s="16" t="s">
        <v>258</v>
      </c>
      <c r="C183" s="16" t="s">
        <v>122</v>
      </c>
      <c r="D183" s="16"/>
      <c r="E183" s="7">
        <v>15</v>
      </c>
      <c r="F183" s="8">
        <v>43146</v>
      </c>
      <c r="G183" s="9">
        <v>306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1">
        <v>194</v>
      </c>
      <c r="O183" s="12">
        <v>0</v>
      </c>
      <c r="P183" s="13">
        <v>0</v>
      </c>
      <c r="Q183" s="12">
        <v>0</v>
      </c>
      <c r="R183" s="10">
        <v>0</v>
      </c>
      <c r="S183" s="10">
        <v>0</v>
      </c>
      <c r="T183" s="11">
        <v>0</v>
      </c>
      <c r="U183" s="5">
        <f t="shared" si="4"/>
        <v>500</v>
      </c>
    </row>
    <row r="184" spans="1:21" x14ac:dyDescent="0.25">
      <c r="A184" s="16" t="s">
        <v>259</v>
      </c>
      <c r="B184" s="16" t="s">
        <v>260</v>
      </c>
      <c r="C184" s="16" t="s">
        <v>197</v>
      </c>
      <c r="D184" s="16"/>
      <c r="E184" s="7">
        <v>15</v>
      </c>
      <c r="F184" s="8">
        <v>43146</v>
      </c>
      <c r="G184" s="9">
        <v>413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1">
        <v>187</v>
      </c>
      <c r="O184" s="12">
        <v>0</v>
      </c>
      <c r="P184" s="13">
        <v>0</v>
      </c>
      <c r="Q184" s="12">
        <v>0</v>
      </c>
      <c r="R184" s="10">
        <v>0</v>
      </c>
      <c r="S184" s="10">
        <v>0</v>
      </c>
      <c r="T184" s="11">
        <v>0</v>
      </c>
      <c r="U184" s="5">
        <f t="shared" si="4"/>
        <v>600</v>
      </c>
    </row>
    <row r="185" spans="1:21" x14ac:dyDescent="0.25">
      <c r="A185" s="16" t="s">
        <v>218</v>
      </c>
      <c r="B185" s="16" t="s">
        <v>104</v>
      </c>
      <c r="C185" s="16" t="s">
        <v>43</v>
      </c>
      <c r="D185" s="16"/>
      <c r="E185" s="7">
        <v>15</v>
      </c>
      <c r="F185" s="8">
        <v>43146</v>
      </c>
      <c r="G185" s="9">
        <v>359.5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1">
        <v>190.5</v>
      </c>
      <c r="O185" s="12">
        <v>0</v>
      </c>
      <c r="P185" s="13">
        <v>0</v>
      </c>
      <c r="Q185" s="12">
        <v>0</v>
      </c>
      <c r="R185" s="10">
        <v>0</v>
      </c>
      <c r="S185" s="10">
        <v>0</v>
      </c>
      <c r="T185" s="11">
        <v>0</v>
      </c>
      <c r="U185" s="5">
        <f t="shared" si="4"/>
        <v>550</v>
      </c>
    </row>
    <row r="186" spans="1:21" x14ac:dyDescent="0.25">
      <c r="A186" s="16" t="s">
        <v>114</v>
      </c>
      <c r="B186" s="16" t="s">
        <v>92</v>
      </c>
      <c r="C186" s="16" t="s">
        <v>261</v>
      </c>
      <c r="D186" s="16"/>
      <c r="E186" s="7">
        <v>15</v>
      </c>
      <c r="F186" s="8">
        <v>43146</v>
      </c>
      <c r="G186" s="9">
        <v>466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1">
        <v>184</v>
      </c>
      <c r="O186" s="12">
        <v>0</v>
      </c>
      <c r="P186" s="13">
        <v>0</v>
      </c>
      <c r="Q186" s="12">
        <v>0</v>
      </c>
      <c r="R186" s="10">
        <v>0</v>
      </c>
      <c r="S186" s="10">
        <v>0</v>
      </c>
      <c r="T186" s="11">
        <v>0</v>
      </c>
      <c r="U186" s="5">
        <f t="shared" si="4"/>
        <v>650</v>
      </c>
    </row>
    <row r="187" spans="1:21" x14ac:dyDescent="0.25">
      <c r="A187" s="16" t="s">
        <v>262</v>
      </c>
      <c r="B187" s="16" t="s">
        <v>263</v>
      </c>
      <c r="C187" s="16" t="s">
        <v>95</v>
      </c>
      <c r="D187" s="16"/>
      <c r="E187" s="7">
        <v>15</v>
      </c>
      <c r="F187" s="8">
        <v>43146</v>
      </c>
      <c r="G187" s="9">
        <v>626.5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1">
        <v>173.5</v>
      </c>
      <c r="O187" s="12">
        <v>0</v>
      </c>
      <c r="P187" s="13">
        <v>0</v>
      </c>
      <c r="Q187" s="12">
        <v>0</v>
      </c>
      <c r="R187" s="10">
        <v>0</v>
      </c>
      <c r="S187" s="10">
        <v>0</v>
      </c>
      <c r="T187" s="11">
        <v>0</v>
      </c>
      <c r="U187" s="5">
        <f t="shared" si="4"/>
        <v>800</v>
      </c>
    </row>
    <row r="188" spans="1:21" x14ac:dyDescent="0.25">
      <c r="A188" s="16" t="s">
        <v>264</v>
      </c>
      <c r="B188" s="16" t="s">
        <v>180</v>
      </c>
      <c r="C188" s="16" t="s">
        <v>260</v>
      </c>
      <c r="D188" s="16"/>
      <c r="E188" s="7">
        <v>15</v>
      </c>
      <c r="F188" s="8">
        <v>43146</v>
      </c>
      <c r="G188" s="9">
        <v>359.5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1">
        <v>190.5</v>
      </c>
      <c r="O188" s="12">
        <v>0</v>
      </c>
      <c r="P188" s="13">
        <v>0</v>
      </c>
      <c r="Q188" s="12">
        <v>0</v>
      </c>
      <c r="R188" s="10">
        <v>0</v>
      </c>
      <c r="S188" s="10">
        <v>0</v>
      </c>
      <c r="T188" s="11">
        <v>0</v>
      </c>
      <c r="U188" s="5">
        <f t="shared" si="4"/>
        <v>550</v>
      </c>
    </row>
    <row r="189" spans="1:21" x14ac:dyDescent="0.25">
      <c r="A189" s="16" t="s">
        <v>142</v>
      </c>
      <c r="B189" s="16" t="s">
        <v>45</v>
      </c>
      <c r="C189" s="16" t="s">
        <v>236</v>
      </c>
      <c r="D189" s="16"/>
      <c r="E189" s="7">
        <v>15</v>
      </c>
      <c r="F189" s="8">
        <v>43146</v>
      </c>
      <c r="G189" s="9">
        <v>306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1">
        <v>194</v>
      </c>
      <c r="O189" s="12">
        <v>0</v>
      </c>
      <c r="P189" s="13">
        <v>0</v>
      </c>
      <c r="Q189" s="12">
        <v>0</v>
      </c>
      <c r="R189" s="10">
        <v>0</v>
      </c>
      <c r="S189" s="10">
        <v>0</v>
      </c>
      <c r="T189" s="11">
        <v>0</v>
      </c>
      <c r="U189" s="5">
        <f t="shared" si="4"/>
        <v>500</v>
      </c>
    </row>
    <row r="190" spans="1:21" x14ac:dyDescent="0.25">
      <c r="A190" s="16" t="s">
        <v>67</v>
      </c>
      <c r="B190" s="16" t="s">
        <v>29</v>
      </c>
      <c r="C190" s="16" t="s">
        <v>30</v>
      </c>
      <c r="D190" s="16"/>
      <c r="E190" s="7">
        <v>15</v>
      </c>
      <c r="F190" s="8">
        <v>43146</v>
      </c>
      <c r="G190" s="9">
        <v>203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1">
        <v>197</v>
      </c>
      <c r="O190" s="12">
        <v>0</v>
      </c>
      <c r="P190" s="13">
        <v>0</v>
      </c>
      <c r="Q190" s="12">
        <v>0</v>
      </c>
      <c r="R190" s="10">
        <v>0</v>
      </c>
      <c r="S190" s="10">
        <v>0</v>
      </c>
      <c r="T190" s="11">
        <v>0</v>
      </c>
      <c r="U190" s="5">
        <f t="shared" si="4"/>
        <v>400</v>
      </c>
    </row>
    <row r="191" spans="1:21" x14ac:dyDescent="0.25">
      <c r="A191" s="16" t="s">
        <v>265</v>
      </c>
      <c r="B191" s="16" t="s">
        <v>214</v>
      </c>
      <c r="C191" s="16" t="s">
        <v>39</v>
      </c>
      <c r="D191" s="16"/>
      <c r="E191" s="7">
        <v>15</v>
      </c>
      <c r="F191" s="8">
        <v>43146</v>
      </c>
      <c r="G191" s="9">
        <v>306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1">
        <v>194</v>
      </c>
      <c r="O191" s="12">
        <v>0</v>
      </c>
      <c r="P191" s="13">
        <v>0</v>
      </c>
      <c r="Q191" s="12">
        <v>0</v>
      </c>
      <c r="R191" s="10">
        <v>0</v>
      </c>
      <c r="S191" s="10">
        <v>0</v>
      </c>
      <c r="T191" s="11">
        <v>0</v>
      </c>
      <c r="U191" s="5">
        <f t="shared" si="4"/>
        <v>500</v>
      </c>
    </row>
    <row r="192" spans="1:21" x14ac:dyDescent="0.25">
      <c r="A192" s="16" t="s">
        <v>266</v>
      </c>
      <c r="B192" s="16" t="s">
        <v>52</v>
      </c>
      <c r="C192" s="16" t="s">
        <v>267</v>
      </c>
      <c r="D192" s="16"/>
      <c r="E192" s="7">
        <v>15</v>
      </c>
      <c r="F192" s="8">
        <v>43146</v>
      </c>
      <c r="G192" s="9">
        <v>359.5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1">
        <v>190.5</v>
      </c>
      <c r="O192" s="12">
        <v>0</v>
      </c>
      <c r="P192" s="13">
        <v>0</v>
      </c>
      <c r="Q192" s="12">
        <v>0</v>
      </c>
      <c r="R192" s="10">
        <v>0</v>
      </c>
      <c r="S192" s="10">
        <v>0</v>
      </c>
      <c r="T192" s="11">
        <v>0</v>
      </c>
      <c r="U192" s="5">
        <f t="shared" si="4"/>
        <v>550</v>
      </c>
    </row>
    <row r="193" spans="1:21" x14ac:dyDescent="0.25">
      <c r="A193" s="16" t="s">
        <v>268</v>
      </c>
      <c r="B193" s="16" t="s">
        <v>32</v>
      </c>
      <c r="C193" s="16" t="s">
        <v>80</v>
      </c>
      <c r="D193" s="16"/>
      <c r="E193" s="7">
        <v>15</v>
      </c>
      <c r="F193" s="8">
        <v>43146</v>
      </c>
      <c r="G193" s="9">
        <v>306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1">
        <v>194</v>
      </c>
      <c r="O193" s="12">
        <v>0</v>
      </c>
      <c r="P193" s="13">
        <v>0</v>
      </c>
      <c r="Q193" s="12">
        <v>0</v>
      </c>
      <c r="R193" s="10">
        <v>0</v>
      </c>
      <c r="S193" s="10">
        <v>0</v>
      </c>
      <c r="T193" s="11">
        <v>0</v>
      </c>
      <c r="U193" s="5">
        <f t="shared" si="4"/>
        <v>500</v>
      </c>
    </row>
    <row r="194" spans="1:21" x14ac:dyDescent="0.25">
      <c r="A194" s="16" t="s">
        <v>269</v>
      </c>
      <c r="B194" s="16" t="s">
        <v>80</v>
      </c>
      <c r="C194" s="16" t="s">
        <v>45</v>
      </c>
      <c r="D194" s="16"/>
      <c r="E194" s="7">
        <v>15</v>
      </c>
      <c r="F194" s="8">
        <v>43146</v>
      </c>
      <c r="G194" s="9">
        <v>306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1">
        <v>194</v>
      </c>
      <c r="O194" s="12">
        <v>0</v>
      </c>
      <c r="P194" s="13">
        <v>0</v>
      </c>
      <c r="Q194" s="12">
        <v>0</v>
      </c>
      <c r="R194" s="10">
        <v>0</v>
      </c>
      <c r="S194" s="10">
        <v>0</v>
      </c>
      <c r="T194" s="11">
        <v>0</v>
      </c>
      <c r="U194" s="5">
        <f t="shared" si="4"/>
        <v>500</v>
      </c>
    </row>
    <row r="195" spans="1:21" x14ac:dyDescent="0.25">
      <c r="A195" s="16" t="s">
        <v>270</v>
      </c>
      <c r="B195" s="16" t="s">
        <v>52</v>
      </c>
      <c r="C195" s="16" t="s">
        <v>267</v>
      </c>
      <c r="D195" s="16"/>
      <c r="E195" s="7">
        <v>15</v>
      </c>
      <c r="F195" s="8">
        <v>43146</v>
      </c>
      <c r="G195" s="9">
        <v>306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1">
        <v>194</v>
      </c>
      <c r="O195" s="12">
        <v>0</v>
      </c>
      <c r="P195" s="13">
        <v>0</v>
      </c>
      <c r="Q195" s="12">
        <v>0</v>
      </c>
      <c r="R195" s="10">
        <v>0</v>
      </c>
      <c r="S195" s="10">
        <v>0</v>
      </c>
      <c r="T195" s="11">
        <v>0</v>
      </c>
      <c r="U195" s="5">
        <f t="shared" si="4"/>
        <v>500</v>
      </c>
    </row>
    <row r="196" spans="1:21" x14ac:dyDescent="0.25">
      <c r="A196" s="16" t="s">
        <v>271</v>
      </c>
      <c r="B196" s="16" t="s">
        <v>272</v>
      </c>
      <c r="C196" s="16" t="s">
        <v>273</v>
      </c>
      <c r="D196" s="16"/>
      <c r="E196" s="7">
        <v>15</v>
      </c>
      <c r="F196" s="8">
        <v>43146</v>
      </c>
      <c r="G196" s="9">
        <v>306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1">
        <v>194</v>
      </c>
      <c r="O196" s="12">
        <v>0</v>
      </c>
      <c r="P196" s="13">
        <v>0</v>
      </c>
      <c r="Q196" s="12">
        <v>0</v>
      </c>
      <c r="R196" s="10">
        <v>0</v>
      </c>
      <c r="S196" s="10">
        <v>0</v>
      </c>
      <c r="T196" s="11">
        <v>0</v>
      </c>
      <c r="U196" s="5">
        <f t="shared" si="4"/>
        <v>500</v>
      </c>
    </row>
    <row r="197" spans="1:21" x14ac:dyDescent="0.25">
      <c r="A197" s="16" t="s">
        <v>196</v>
      </c>
      <c r="B197" s="16" t="s">
        <v>275</v>
      </c>
      <c r="C197" s="16" t="s">
        <v>99</v>
      </c>
      <c r="D197" s="16"/>
      <c r="E197" s="7">
        <v>15</v>
      </c>
      <c r="F197" s="8">
        <v>43146</v>
      </c>
      <c r="G197" s="9">
        <v>306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1">
        <v>194</v>
      </c>
      <c r="O197" s="12">
        <v>0</v>
      </c>
      <c r="P197" s="13">
        <v>0</v>
      </c>
      <c r="Q197" s="12">
        <v>0</v>
      </c>
      <c r="R197" s="10">
        <v>0</v>
      </c>
      <c r="S197" s="10">
        <v>0</v>
      </c>
      <c r="T197" s="11">
        <v>0</v>
      </c>
      <c r="U197" s="5">
        <f t="shared" si="4"/>
        <v>500</v>
      </c>
    </row>
    <row r="198" spans="1:21" x14ac:dyDescent="0.25">
      <c r="A198" s="16" t="s">
        <v>276</v>
      </c>
      <c r="B198" s="16" t="s">
        <v>84</v>
      </c>
      <c r="C198" s="16" t="s">
        <v>194</v>
      </c>
      <c r="D198" s="16"/>
      <c r="E198" s="7">
        <v>15</v>
      </c>
      <c r="F198" s="8">
        <v>43146</v>
      </c>
      <c r="G198" s="9">
        <v>306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1">
        <v>194</v>
      </c>
      <c r="O198" s="12">
        <v>0</v>
      </c>
      <c r="P198" s="13">
        <v>0</v>
      </c>
      <c r="Q198" s="12">
        <v>0</v>
      </c>
      <c r="R198" s="10">
        <v>0</v>
      </c>
      <c r="S198" s="10">
        <v>0</v>
      </c>
      <c r="T198" s="11">
        <v>0</v>
      </c>
      <c r="U198" s="5">
        <f t="shared" si="4"/>
        <v>500</v>
      </c>
    </row>
    <row r="199" spans="1:21" x14ac:dyDescent="0.25">
      <c r="A199" s="16" t="s">
        <v>26</v>
      </c>
      <c r="B199" s="16" t="s">
        <v>277</v>
      </c>
      <c r="C199" s="16" t="s">
        <v>117</v>
      </c>
      <c r="D199" s="16"/>
      <c r="E199" s="7">
        <v>15</v>
      </c>
      <c r="F199" s="8">
        <v>43146</v>
      </c>
      <c r="G199" s="9">
        <v>306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1">
        <v>194</v>
      </c>
      <c r="O199" s="12">
        <v>0</v>
      </c>
      <c r="P199" s="13">
        <v>0</v>
      </c>
      <c r="Q199" s="12">
        <v>0</v>
      </c>
      <c r="R199" s="10">
        <v>0</v>
      </c>
      <c r="S199" s="10">
        <v>0</v>
      </c>
      <c r="T199" s="11">
        <v>0</v>
      </c>
      <c r="U199" s="5">
        <f t="shared" si="4"/>
        <v>500</v>
      </c>
    </row>
    <row r="200" spans="1:21" x14ac:dyDescent="0.25">
      <c r="A200" s="16" t="s">
        <v>278</v>
      </c>
      <c r="B200" s="16" t="s">
        <v>30</v>
      </c>
      <c r="C200" s="16" t="s">
        <v>124</v>
      </c>
      <c r="D200" s="16"/>
      <c r="E200" s="7">
        <v>15</v>
      </c>
      <c r="F200" s="8">
        <v>43146</v>
      </c>
      <c r="G200" s="9">
        <v>520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1">
        <v>180.5</v>
      </c>
      <c r="O200" s="12">
        <v>0</v>
      </c>
      <c r="P200" s="13">
        <v>0</v>
      </c>
      <c r="Q200" s="12">
        <v>0</v>
      </c>
      <c r="R200" s="10">
        <v>0</v>
      </c>
      <c r="S200" s="10">
        <v>0</v>
      </c>
      <c r="T200" s="11">
        <v>0</v>
      </c>
      <c r="U200" s="5">
        <f t="shared" si="4"/>
        <v>700.5</v>
      </c>
    </row>
    <row r="201" spans="1:21" x14ac:dyDescent="0.25">
      <c r="A201" s="16" t="s">
        <v>264</v>
      </c>
      <c r="B201" s="16" t="s">
        <v>279</v>
      </c>
      <c r="C201" s="16" t="s">
        <v>280</v>
      </c>
      <c r="D201" s="16"/>
      <c r="E201" s="7">
        <v>15</v>
      </c>
      <c r="F201" s="8">
        <v>43146</v>
      </c>
      <c r="G201" s="9">
        <v>840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1">
        <v>160</v>
      </c>
      <c r="O201" s="12">
        <v>0</v>
      </c>
      <c r="P201" s="13">
        <v>0</v>
      </c>
      <c r="Q201" s="12">
        <v>0</v>
      </c>
      <c r="R201" s="10">
        <v>0</v>
      </c>
      <c r="S201" s="10">
        <v>0</v>
      </c>
      <c r="T201" s="11">
        <v>0</v>
      </c>
      <c r="U201" s="5">
        <f t="shared" si="4"/>
        <v>1000</v>
      </c>
    </row>
    <row r="202" spans="1:21" x14ac:dyDescent="0.25">
      <c r="A202" s="16" t="s">
        <v>142</v>
      </c>
      <c r="B202" s="16" t="s">
        <v>281</v>
      </c>
      <c r="C202" s="16" t="s">
        <v>282</v>
      </c>
      <c r="D202" s="16"/>
      <c r="E202" s="7">
        <v>15</v>
      </c>
      <c r="F202" s="8">
        <v>43146</v>
      </c>
      <c r="G202" s="9">
        <v>733.5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1">
        <v>166.5</v>
      </c>
      <c r="O202" s="12">
        <v>0</v>
      </c>
      <c r="P202" s="13">
        <v>0</v>
      </c>
      <c r="Q202" s="12">
        <v>0</v>
      </c>
      <c r="R202" s="10">
        <v>0</v>
      </c>
      <c r="S202" s="10">
        <v>0</v>
      </c>
      <c r="T202" s="11">
        <v>0</v>
      </c>
      <c r="U202" s="5">
        <f t="shared" si="4"/>
        <v>900</v>
      </c>
    </row>
    <row r="203" spans="1:21" x14ac:dyDescent="0.25">
      <c r="A203" s="16" t="s">
        <v>283</v>
      </c>
      <c r="B203" s="16" t="s">
        <v>45</v>
      </c>
      <c r="C203" s="16" t="s">
        <v>159</v>
      </c>
      <c r="D203" s="16"/>
      <c r="E203" s="7">
        <v>15</v>
      </c>
      <c r="F203" s="8">
        <v>43146</v>
      </c>
      <c r="G203" s="9">
        <v>306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1">
        <v>194</v>
      </c>
      <c r="O203" s="12">
        <v>0</v>
      </c>
      <c r="P203" s="13">
        <v>0</v>
      </c>
      <c r="Q203" s="12">
        <v>0</v>
      </c>
      <c r="R203" s="10">
        <v>0</v>
      </c>
      <c r="S203" s="10">
        <v>0</v>
      </c>
      <c r="T203" s="11">
        <v>0</v>
      </c>
      <c r="U203" s="5">
        <f t="shared" si="4"/>
        <v>500</v>
      </c>
    </row>
    <row r="204" spans="1:21" x14ac:dyDescent="0.25">
      <c r="A204" s="16" t="s">
        <v>503</v>
      </c>
      <c r="B204" s="16" t="s">
        <v>504</v>
      </c>
      <c r="C204" s="16" t="s">
        <v>40</v>
      </c>
      <c r="D204" s="16"/>
      <c r="E204" s="7">
        <v>15</v>
      </c>
      <c r="F204" s="8">
        <v>43146</v>
      </c>
      <c r="G204" s="9">
        <v>626.5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1">
        <v>173.5</v>
      </c>
      <c r="O204" s="12">
        <v>0</v>
      </c>
      <c r="P204" s="13">
        <v>0</v>
      </c>
      <c r="Q204" s="12">
        <v>0</v>
      </c>
      <c r="R204" s="10">
        <v>0</v>
      </c>
      <c r="S204" s="10">
        <v>0</v>
      </c>
      <c r="T204" s="11">
        <v>0</v>
      </c>
      <c r="U204" s="5">
        <f t="shared" si="4"/>
        <v>800</v>
      </c>
    </row>
    <row r="205" spans="1:21" x14ac:dyDescent="0.25">
      <c r="A205" s="16" t="s">
        <v>287</v>
      </c>
      <c r="B205" s="16" t="s">
        <v>39</v>
      </c>
      <c r="C205" s="16" t="s">
        <v>33</v>
      </c>
      <c r="D205" s="16"/>
      <c r="E205" s="7">
        <v>15</v>
      </c>
      <c r="F205" s="8">
        <v>43146</v>
      </c>
      <c r="G205" s="9">
        <v>733.5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1">
        <v>166.5</v>
      </c>
      <c r="O205" s="12">
        <v>0</v>
      </c>
      <c r="P205" s="13">
        <v>0</v>
      </c>
      <c r="Q205" s="12">
        <v>0</v>
      </c>
      <c r="R205" s="10">
        <v>0</v>
      </c>
      <c r="S205" s="10">
        <v>0</v>
      </c>
      <c r="T205" s="11">
        <v>0</v>
      </c>
      <c r="U205" s="5">
        <f t="shared" si="4"/>
        <v>900</v>
      </c>
    </row>
    <row r="206" spans="1:21" x14ac:dyDescent="0.25">
      <c r="A206" s="16" t="s">
        <v>288</v>
      </c>
      <c r="B206" s="16" t="s">
        <v>140</v>
      </c>
      <c r="C206" s="16" t="s">
        <v>99</v>
      </c>
      <c r="D206" s="16"/>
      <c r="E206" s="7">
        <v>15</v>
      </c>
      <c r="F206" s="8">
        <v>43146</v>
      </c>
      <c r="G206" s="9">
        <v>306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1">
        <v>194</v>
      </c>
      <c r="O206" s="12">
        <v>0</v>
      </c>
      <c r="P206" s="13">
        <v>0</v>
      </c>
      <c r="Q206" s="12">
        <v>0</v>
      </c>
      <c r="R206" s="10">
        <v>0</v>
      </c>
      <c r="S206" s="10">
        <v>0</v>
      </c>
      <c r="T206" s="11">
        <v>0</v>
      </c>
      <c r="U206" s="5">
        <f t="shared" si="4"/>
        <v>500</v>
      </c>
    </row>
    <row r="207" spans="1:21" x14ac:dyDescent="0.25">
      <c r="A207" s="16" t="s">
        <v>202</v>
      </c>
      <c r="B207" s="16" t="s">
        <v>180</v>
      </c>
      <c r="C207" s="16" t="s">
        <v>289</v>
      </c>
      <c r="D207" s="16"/>
      <c r="E207" s="7">
        <v>15</v>
      </c>
      <c r="F207" s="8">
        <v>43146</v>
      </c>
      <c r="G207" s="9">
        <v>520</v>
      </c>
      <c r="H207" s="10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1">
        <v>180.5</v>
      </c>
      <c r="O207" s="12">
        <v>0</v>
      </c>
      <c r="P207" s="13">
        <v>0</v>
      </c>
      <c r="Q207" s="12">
        <v>0</v>
      </c>
      <c r="R207" s="12">
        <v>0</v>
      </c>
      <c r="S207" s="10">
        <v>0</v>
      </c>
      <c r="T207" s="11">
        <v>0</v>
      </c>
      <c r="U207" s="5">
        <f t="shared" si="4"/>
        <v>700.5</v>
      </c>
    </row>
    <row r="208" spans="1:21" x14ac:dyDescent="0.25">
      <c r="A208" s="16" t="s">
        <v>290</v>
      </c>
      <c r="B208" s="16" t="s">
        <v>291</v>
      </c>
      <c r="C208" s="16" t="s">
        <v>38</v>
      </c>
      <c r="D208" s="16"/>
      <c r="E208" s="7">
        <v>15</v>
      </c>
      <c r="F208" s="8">
        <v>43146</v>
      </c>
      <c r="G208" s="9">
        <v>413</v>
      </c>
      <c r="H208" s="10">
        <v>100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1">
        <v>187</v>
      </c>
      <c r="O208" s="12">
        <v>0</v>
      </c>
      <c r="P208" s="13">
        <v>0</v>
      </c>
      <c r="Q208" s="12">
        <v>0</v>
      </c>
      <c r="R208" s="12">
        <v>0</v>
      </c>
      <c r="S208" s="10">
        <v>0</v>
      </c>
      <c r="T208" s="11">
        <v>0</v>
      </c>
      <c r="U208" s="5">
        <f t="shared" si="4"/>
        <v>700</v>
      </c>
    </row>
    <row r="209" spans="1:21" x14ac:dyDescent="0.25">
      <c r="A209" s="16" t="s">
        <v>292</v>
      </c>
      <c r="B209" s="16" t="s">
        <v>293</v>
      </c>
      <c r="C209" s="16" t="s">
        <v>59</v>
      </c>
      <c r="D209" s="16"/>
      <c r="E209" s="7">
        <v>15</v>
      </c>
      <c r="F209" s="8">
        <v>43146</v>
      </c>
      <c r="G209" s="9">
        <v>203</v>
      </c>
      <c r="H209" s="10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1">
        <v>197</v>
      </c>
      <c r="O209" s="12">
        <v>0</v>
      </c>
      <c r="P209" s="13">
        <v>0</v>
      </c>
      <c r="Q209" s="12">
        <v>0</v>
      </c>
      <c r="R209" s="12">
        <v>0</v>
      </c>
      <c r="S209" s="10">
        <v>0</v>
      </c>
      <c r="T209" s="11">
        <v>0</v>
      </c>
      <c r="U209" s="5">
        <f t="shared" si="4"/>
        <v>400</v>
      </c>
    </row>
    <row r="210" spans="1:21" x14ac:dyDescent="0.25">
      <c r="A210" s="16" t="s">
        <v>283</v>
      </c>
      <c r="B210" s="16" t="s">
        <v>57</v>
      </c>
      <c r="C210" s="16" t="s">
        <v>294</v>
      </c>
      <c r="D210" s="16"/>
      <c r="E210" s="7">
        <v>15</v>
      </c>
      <c r="F210" s="8">
        <v>43146</v>
      </c>
      <c r="G210" s="9">
        <v>306</v>
      </c>
      <c r="H210" s="10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1">
        <v>194</v>
      </c>
      <c r="O210" s="12">
        <v>0</v>
      </c>
      <c r="P210" s="13">
        <v>0</v>
      </c>
      <c r="Q210" s="12">
        <v>0</v>
      </c>
      <c r="R210" s="12">
        <v>0</v>
      </c>
      <c r="S210" s="10">
        <v>0</v>
      </c>
      <c r="T210" s="11">
        <v>0</v>
      </c>
      <c r="U210" s="5">
        <f t="shared" si="4"/>
        <v>500</v>
      </c>
    </row>
    <row r="211" spans="1:21" x14ac:dyDescent="0.25">
      <c r="A211" s="16" t="s">
        <v>153</v>
      </c>
      <c r="B211" s="16" t="s">
        <v>295</v>
      </c>
      <c r="C211" s="16" t="s">
        <v>296</v>
      </c>
      <c r="D211" s="16"/>
      <c r="E211" s="7">
        <v>15</v>
      </c>
      <c r="F211" s="8">
        <v>43146</v>
      </c>
      <c r="G211" s="9">
        <v>306</v>
      </c>
      <c r="H211" s="10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1">
        <v>194</v>
      </c>
      <c r="O211" s="12">
        <v>0</v>
      </c>
      <c r="P211" s="13">
        <v>0</v>
      </c>
      <c r="Q211" s="12">
        <v>0</v>
      </c>
      <c r="R211" s="12">
        <v>0</v>
      </c>
      <c r="S211" s="10">
        <v>0</v>
      </c>
      <c r="T211" s="11">
        <v>0</v>
      </c>
      <c r="U211" s="5">
        <f t="shared" si="4"/>
        <v>500</v>
      </c>
    </row>
    <row r="212" spans="1:21" x14ac:dyDescent="0.25">
      <c r="A212" s="16" t="s">
        <v>297</v>
      </c>
      <c r="B212" s="16"/>
      <c r="C212" s="16" t="s">
        <v>298</v>
      </c>
      <c r="D212" s="16"/>
      <c r="E212" s="7">
        <v>15</v>
      </c>
      <c r="F212" s="8">
        <v>43146</v>
      </c>
      <c r="G212" s="9">
        <v>306</v>
      </c>
      <c r="H212" s="10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1">
        <v>194</v>
      </c>
      <c r="O212" s="12">
        <v>0</v>
      </c>
      <c r="P212" s="13">
        <v>0</v>
      </c>
      <c r="Q212" s="12">
        <v>0</v>
      </c>
      <c r="R212" s="12">
        <v>0</v>
      </c>
      <c r="S212" s="10">
        <v>0</v>
      </c>
      <c r="T212" s="11">
        <v>0</v>
      </c>
      <c r="U212" s="5">
        <f t="shared" si="4"/>
        <v>500</v>
      </c>
    </row>
    <row r="213" spans="1:21" x14ac:dyDescent="0.25">
      <c r="A213" s="16" t="s">
        <v>299</v>
      </c>
      <c r="B213" s="16" t="s">
        <v>57</v>
      </c>
      <c r="C213" s="16" t="s">
        <v>300</v>
      </c>
      <c r="D213" s="16"/>
      <c r="E213" s="7">
        <v>15</v>
      </c>
      <c r="F213" s="8">
        <v>43146</v>
      </c>
      <c r="G213" s="9">
        <v>626.5</v>
      </c>
      <c r="H213" s="10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1">
        <v>173.5</v>
      </c>
      <c r="O213" s="12">
        <v>0</v>
      </c>
      <c r="P213" s="13">
        <v>0</v>
      </c>
      <c r="Q213" s="12">
        <v>0</v>
      </c>
      <c r="R213" s="12">
        <v>0</v>
      </c>
      <c r="S213" s="10">
        <v>0</v>
      </c>
      <c r="T213" s="11">
        <v>0</v>
      </c>
      <c r="U213" s="5">
        <f t="shared" si="4"/>
        <v>800</v>
      </c>
    </row>
    <row r="214" spans="1:21" x14ac:dyDescent="0.25">
      <c r="A214" s="16" t="s">
        <v>258</v>
      </c>
      <c r="B214" s="16" t="s">
        <v>95</v>
      </c>
      <c r="C214" s="16" t="s">
        <v>301</v>
      </c>
      <c r="D214" s="16"/>
      <c r="E214" s="7">
        <v>15</v>
      </c>
      <c r="F214" s="8">
        <v>43146</v>
      </c>
      <c r="G214" s="9">
        <v>359.5</v>
      </c>
      <c r="H214" s="10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1">
        <v>190.5</v>
      </c>
      <c r="O214" s="12">
        <v>0</v>
      </c>
      <c r="P214" s="13">
        <v>0</v>
      </c>
      <c r="Q214" s="12">
        <v>0</v>
      </c>
      <c r="R214" s="12">
        <v>0</v>
      </c>
      <c r="S214" s="10">
        <v>0</v>
      </c>
      <c r="T214" s="11">
        <v>0</v>
      </c>
      <c r="U214" s="5">
        <f t="shared" si="4"/>
        <v>550</v>
      </c>
    </row>
    <row r="215" spans="1:21" x14ac:dyDescent="0.25">
      <c r="A215" s="16" t="s">
        <v>502</v>
      </c>
      <c r="B215" s="16" t="s">
        <v>132</v>
      </c>
      <c r="C215" s="16" t="s">
        <v>40</v>
      </c>
      <c r="D215" s="16"/>
      <c r="E215" s="7">
        <v>15</v>
      </c>
      <c r="F215" s="8">
        <v>43146</v>
      </c>
      <c r="G215" s="9">
        <v>1921.5</v>
      </c>
      <c r="H215" s="10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1">
        <v>78.5</v>
      </c>
      <c r="O215" s="12">
        <v>0</v>
      </c>
      <c r="P215" s="13">
        <v>0</v>
      </c>
      <c r="Q215" s="12">
        <v>0</v>
      </c>
      <c r="R215" s="12">
        <v>0</v>
      </c>
      <c r="S215" s="10">
        <v>0</v>
      </c>
      <c r="T215" s="11">
        <v>0</v>
      </c>
      <c r="U215" s="5">
        <f t="shared" si="4"/>
        <v>2000</v>
      </c>
    </row>
    <row r="216" spans="1:21" x14ac:dyDescent="0.25">
      <c r="A216" s="14" t="s">
        <v>303</v>
      </c>
      <c r="B216" s="14" t="s">
        <v>59</v>
      </c>
      <c r="C216" s="14" t="s">
        <v>194</v>
      </c>
      <c r="D216" s="15"/>
      <c r="E216" s="7">
        <v>15</v>
      </c>
      <c r="F216" s="8">
        <v>43146</v>
      </c>
      <c r="G216" s="9">
        <v>733.5</v>
      </c>
      <c r="H216" s="10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1">
        <v>166.5</v>
      </c>
      <c r="O216" s="12">
        <v>0</v>
      </c>
      <c r="P216" s="13">
        <v>0</v>
      </c>
      <c r="Q216" s="12">
        <v>0</v>
      </c>
      <c r="R216" s="12">
        <v>0</v>
      </c>
      <c r="S216" s="10">
        <v>0</v>
      </c>
      <c r="T216" s="11">
        <v>0</v>
      </c>
      <c r="U216" s="5">
        <f>G216+H216+N216-O216-Q216-R216-S216-T216</f>
        <v>900</v>
      </c>
    </row>
    <row r="217" spans="1:21" x14ac:dyDescent="0.25">
      <c r="A217" s="28" t="s">
        <v>290</v>
      </c>
      <c r="B217" s="28" t="s">
        <v>84</v>
      </c>
      <c r="C217" s="28" t="s">
        <v>124</v>
      </c>
      <c r="D217" s="30"/>
      <c r="E217" s="7">
        <v>15</v>
      </c>
      <c r="F217" s="37">
        <v>43146</v>
      </c>
      <c r="G217" s="9">
        <v>306</v>
      </c>
      <c r="H217" s="10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1">
        <v>194</v>
      </c>
      <c r="O217" s="12">
        <v>0</v>
      </c>
      <c r="P217" s="13">
        <v>0</v>
      </c>
      <c r="Q217" s="12">
        <v>0</v>
      </c>
      <c r="R217" s="12">
        <v>0</v>
      </c>
      <c r="S217" s="10">
        <v>0</v>
      </c>
      <c r="T217" s="11">
        <v>0</v>
      </c>
      <c r="U217" s="5">
        <f>G217+H217+N217-O217-Q217-R217-S217-T217</f>
        <v>500</v>
      </c>
    </row>
    <row r="218" spans="1:21" x14ac:dyDescent="0.25">
      <c r="A218" s="16" t="s">
        <v>305</v>
      </c>
      <c r="B218" s="16" t="s">
        <v>35</v>
      </c>
      <c r="C218" s="16" t="s">
        <v>306</v>
      </c>
      <c r="D218" s="16"/>
      <c r="E218" s="7">
        <v>15</v>
      </c>
      <c r="F218" s="8">
        <v>43146</v>
      </c>
      <c r="G218" s="9">
        <v>626.5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1">
        <v>173.5</v>
      </c>
      <c r="O218" s="12">
        <v>0</v>
      </c>
      <c r="P218" s="13">
        <v>0</v>
      </c>
      <c r="Q218" s="12">
        <v>0</v>
      </c>
      <c r="R218" s="12">
        <v>0</v>
      </c>
      <c r="S218" s="10">
        <v>0</v>
      </c>
      <c r="T218" s="11">
        <v>0</v>
      </c>
      <c r="U218" s="5">
        <f t="shared" si="4"/>
        <v>800</v>
      </c>
    </row>
    <row r="219" spans="1:21" x14ac:dyDescent="0.25">
      <c r="A219" s="16" t="s">
        <v>316</v>
      </c>
      <c r="B219" s="16" t="s">
        <v>39</v>
      </c>
      <c r="C219" s="16" t="s">
        <v>124</v>
      </c>
      <c r="D219" s="16"/>
      <c r="E219" s="7">
        <v>15</v>
      </c>
      <c r="F219" s="8">
        <v>43146</v>
      </c>
      <c r="G219" s="9">
        <v>520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1">
        <v>180.5</v>
      </c>
      <c r="O219" s="12">
        <v>0</v>
      </c>
      <c r="P219" s="13">
        <v>0</v>
      </c>
      <c r="Q219" s="12">
        <v>0</v>
      </c>
      <c r="R219" s="12">
        <v>0</v>
      </c>
      <c r="S219" s="10">
        <v>0</v>
      </c>
      <c r="T219" s="11">
        <v>0</v>
      </c>
      <c r="U219" s="5">
        <f t="shared" si="4"/>
        <v>700.5</v>
      </c>
    </row>
    <row r="220" spans="1:21" x14ac:dyDescent="0.25">
      <c r="A220" s="16" t="s">
        <v>98</v>
      </c>
      <c r="B220" s="16" t="s">
        <v>45</v>
      </c>
      <c r="C220" s="16" t="s">
        <v>130</v>
      </c>
      <c r="D220" s="16"/>
      <c r="E220" s="7">
        <v>15</v>
      </c>
      <c r="F220" s="8">
        <v>43146</v>
      </c>
      <c r="G220" s="9">
        <v>413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1">
        <v>187</v>
      </c>
      <c r="O220" s="12">
        <v>0</v>
      </c>
      <c r="P220" s="13">
        <v>0</v>
      </c>
      <c r="Q220" s="12">
        <v>0</v>
      </c>
      <c r="R220" s="12">
        <v>0</v>
      </c>
      <c r="S220" s="10">
        <v>0</v>
      </c>
      <c r="T220" s="11">
        <v>0</v>
      </c>
      <c r="U220" s="5">
        <f t="shared" si="4"/>
        <v>600</v>
      </c>
    </row>
    <row r="221" spans="1:21" x14ac:dyDescent="0.25">
      <c r="A221" s="16" t="s">
        <v>307</v>
      </c>
      <c r="B221" s="16" t="s">
        <v>121</v>
      </c>
      <c r="C221" s="16" t="s">
        <v>308</v>
      </c>
      <c r="D221" s="16"/>
      <c r="E221" s="7">
        <v>15</v>
      </c>
      <c r="F221" s="8">
        <v>43146</v>
      </c>
      <c r="G221" s="9">
        <v>359.5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1">
        <v>190.5</v>
      </c>
      <c r="O221" s="12">
        <v>0</v>
      </c>
      <c r="P221" s="13">
        <v>0</v>
      </c>
      <c r="Q221" s="12">
        <v>0</v>
      </c>
      <c r="R221" s="10">
        <v>0</v>
      </c>
      <c r="S221" s="10">
        <v>0</v>
      </c>
      <c r="T221" s="11">
        <v>0</v>
      </c>
      <c r="U221" s="5">
        <f t="shared" si="4"/>
        <v>550</v>
      </c>
    </row>
    <row r="222" spans="1:21" x14ac:dyDescent="0.25">
      <c r="A222" s="16" t="s">
        <v>118</v>
      </c>
      <c r="B222" s="16" t="s">
        <v>182</v>
      </c>
      <c r="C222" s="16" t="s">
        <v>309</v>
      </c>
      <c r="D222" s="16"/>
      <c r="E222" s="7">
        <v>15</v>
      </c>
      <c r="F222" s="8">
        <v>43146</v>
      </c>
      <c r="G222" s="9">
        <v>680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1">
        <v>170</v>
      </c>
      <c r="O222" s="12">
        <v>0</v>
      </c>
      <c r="P222" s="13">
        <v>0</v>
      </c>
      <c r="Q222" s="12">
        <v>0</v>
      </c>
      <c r="R222" s="10">
        <v>0</v>
      </c>
      <c r="S222" s="10">
        <v>0</v>
      </c>
      <c r="T222" s="11">
        <v>0</v>
      </c>
      <c r="U222" s="5">
        <f t="shared" si="4"/>
        <v>850</v>
      </c>
    </row>
    <row r="223" spans="1:21" x14ac:dyDescent="0.25">
      <c r="A223" s="16" t="s">
        <v>37</v>
      </c>
      <c r="B223" s="16" t="s">
        <v>29</v>
      </c>
      <c r="C223" s="16" t="s">
        <v>194</v>
      </c>
      <c r="D223" s="16"/>
      <c r="E223" s="7">
        <v>15</v>
      </c>
      <c r="F223" s="8">
        <v>43146</v>
      </c>
      <c r="G223" s="9">
        <v>573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1">
        <v>177</v>
      </c>
      <c r="O223" s="12">
        <v>0</v>
      </c>
      <c r="P223" s="13">
        <v>0</v>
      </c>
      <c r="Q223" s="12">
        <v>0</v>
      </c>
      <c r="R223" s="10">
        <v>0</v>
      </c>
      <c r="S223" s="10">
        <v>0</v>
      </c>
      <c r="T223" s="11">
        <v>0</v>
      </c>
      <c r="U223" s="5">
        <f t="shared" si="4"/>
        <v>750</v>
      </c>
    </row>
    <row r="224" spans="1:21" x14ac:dyDescent="0.25">
      <c r="A224" s="16" t="s">
        <v>67</v>
      </c>
      <c r="B224" s="16" t="s">
        <v>35</v>
      </c>
      <c r="C224" s="16" t="s">
        <v>36</v>
      </c>
      <c r="D224" s="16"/>
      <c r="E224" s="7">
        <v>15</v>
      </c>
      <c r="F224" s="8">
        <v>43146</v>
      </c>
      <c r="G224" s="9">
        <v>573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1">
        <v>177</v>
      </c>
      <c r="O224" s="12">
        <v>0</v>
      </c>
      <c r="P224" s="13">
        <v>0</v>
      </c>
      <c r="Q224" s="12">
        <v>0</v>
      </c>
      <c r="R224" s="10">
        <v>0</v>
      </c>
      <c r="S224" s="10">
        <v>0</v>
      </c>
      <c r="T224" s="11">
        <v>0</v>
      </c>
      <c r="U224" s="5">
        <f t="shared" si="4"/>
        <v>750</v>
      </c>
    </row>
    <row r="225" spans="1:21" x14ac:dyDescent="0.25">
      <c r="A225" s="16" t="s">
        <v>506</v>
      </c>
      <c r="B225" s="16" t="s">
        <v>25</v>
      </c>
      <c r="C225" s="16" t="s">
        <v>206</v>
      </c>
      <c r="D225" s="16"/>
      <c r="E225" s="7">
        <v>15</v>
      </c>
      <c r="F225" s="8">
        <v>43146</v>
      </c>
      <c r="G225" s="9">
        <v>1484.5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1">
        <v>118.5</v>
      </c>
      <c r="O225" s="12">
        <v>0</v>
      </c>
      <c r="P225" s="13">
        <v>0</v>
      </c>
      <c r="Q225" s="12">
        <v>0</v>
      </c>
      <c r="R225" s="10">
        <v>0</v>
      </c>
      <c r="S225" s="10">
        <v>0</v>
      </c>
      <c r="T225" s="11">
        <v>0</v>
      </c>
      <c r="U225" s="5">
        <f t="shared" si="4"/>
        <v>1603</v>
      </c>
    </row>
    <row r="226" spans="1:21" x14ac:dyDescent="0.25">
      <c r="A226" s="16" t="s">
        <v>441</v>
      </c>
      <c r="B226" s="16" t="s">
        <v>104</v>
      </c>
      <c r="C226" s="16" t="s">
        <v>442</v>
      </c>
      <c r="D226" s="16"/>
      <c r="E226" s="7">
        <v>15</v>
      </c>
      <c r="F226" s="8">
        <v>43146</v>
      </c>
      <c r="G226" s="9">
        <v>840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1">
        <v>160</v>
      </c>
      <c r="O226" s="12">
        <v>0</v>
      </c>
      <c r="P226" s="13">
        <v>0</v>
      </c>
      <c r="Q226" s="12">
        <v>0</v>
      </c>
      <c r="R226" s="10">
        <v>0</v>
      </c>
      <c r="S226" s="10">
        <v>0</v>
      </c>
      <c r="T226" s="11">
        <v>0</v>
      </c>
      <c r="U226" s="5">
        <f t="shared" si="4"/>
        <v>1000</v>
      </c>
    </row>
    <row r="227" spans="1:21" x14ac:dyDescent="0.25">
      <c r="A227" s="16" t="s">
        <v>311</v>
      </c>
      <c r="B227" s="16" t="s">
        <v>312</v>
      </c>
      <c r="C227" s="16" t="s">
        <v>309</v>
      </c>
      <c r="D227" s="16"/>
      <c r="E227" s="7">
        <v>15</v>
      </c>
      <c r="F227" s="8">
        <v>43146</v>
      </c>
      <c r="G227" s="9">
        <v>626.5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1">
        <v>173.5</v>
      </c>
      <c r="O227" s="12">
        <v>0</v>
      </c>
      <c r="P227" s="13">
        <v>0</v>
      </c>
      <c r="Q227" s="12">
        <v>0</v>
      </c>
      <c r="R227" s="10">
        <v>0</v>
      </c>
      <c r="S227" s="10">
        <v>0</v>
      </c>
      <c r="T227" s="11">
        <v>0</v>
      </c>
      <c r="U227" s="5">
        <f t="shared" si="4"/>
        <v>800</v>
      </c>
    </row>
    <row r="228" spans="1:21" x14ac:dyDescent="0.25">
      <c r="A228" s="16" t="s">
        <v>313</v>
      </c>
      <c r="B228" s="16" t="s">
        <v>155</v>
      </c>
      <c r="C228" s="16" t="s">
        <v>314</v>
      </c>
      <c r="D228" s="16"/>
      <c r="E228" s="7">
        <v>15</v>
      </c>
      <c r="F228" s="8">
        <v>43146</v>
      </c>
      <c r="G228" s="9">
        <v>1267.5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1">
        <v>132.5</v>
      </c>
      <c r="O228" s="12">
        <v>0</v>
      </c>
      <c r="P228" s="13">
        <v>0</v>
      </c>
      <c r="Q228" s="12">
        <v>0</v>
      </c>
      <c r="R228" s="10">
        <v>0</v>
      </c>
      <c r="S228" s="10">
        <v>0</v>
      </c>
      <c r="T228" s="11">
        <v>0</v>
      </c>
      <c r="U228" s="5">
        <f t="shared" si="4"/>
        <v>1400</v>
      </c>
    </row>
    <row r="229" spans="1:21" x14ac:dyDescent="0.25">
      <c r="A229" s="16" t="s">
        <v>98</v>
      </c>
      <c r="B229" s="16" t="s">
        <v>40</v>
      </c>
      <c r="C229" s="16" t="s">
        <v>315</v>
      </c>
      <c r="D229" s="16"/>
      <c r="E229" s="7">
        <v>15</v>
      </c>
      <c r="F229" s="8">
        <v>43146</v>
      </c>
      <c r="G229" s="9">
        <v>415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1">
        <v>187</v>
      </c>
      <c r="O229" s="12">
        <v>0</v>
      </c>
      <c r="P229" s="13">
        <v>0</v>
      </c>
      <c r="Q229" s="12">
        <v>0</v>
      </c>
      <c r="R229" s="10">
        <v>0</v>
      </c>
      <c r="S229" s="10">
        <v>0</v>
      </c>
      <c r="T229" s="11">
        <v>0</v>
      </c>
      <c r="U229" s="5">
        <f t="shared" si="4"/>
        <v>602</v>
      </c>
    </row>
    <row r="230" spans="1:21" x14ac:dyDescent="0.25">
      <c r="A230" s="16" t="s">
        <v>443</v>
      </c>
      <c r="B230" s="16" t="s">
        <v>104</v>
      </c>
      <c r="C230" s="16" t="s">
        <v>442</v>
      </c>
      <c r="D230" s="16"/>
      <c r="E230" s="7">
        <v>15</v>
      </c>
      <c r="F230" s="8">
        <v>43146</v>
      </c>
      <c r="G230" s="9">
        <v>840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1">
        <v>160</v>
      </c>
      <c r="O230" s="12">
        <v>0</v>
      </c>
      <c r="P230" s="13">
        <v>0</v>
      </c>
      <c r="Q230" s="12">
        <v>0</v>
      </c>
      <c r="R230" s="10">
        <v>0</v>
      </c>
      <c r="S230" s="10">
        <v>0</v>
      </c>
      <c r="T230" s="11">
        <v>0</v>
      </c>
      <c r="U230" s="5">
        <f t="shared" si="4"/>
        <v>1000</v>
      </c>
    </row>
    <row r="231" spans="1:21" x14ac:dyDescent="0.25">
      <c r="A231" s="16" t="s">
        <v>316</v>
      </c>
      <c r="B231" s="16" t="s">
        <v>33</v>
      </c>
      <c r="C231" s="16" t="s">
        <v>317</v>
      </c>
      <c r="D231" s="16"/>
      <c r="E231" s="7">
        <v>15</v>
      </c>
      <c r="F231" s="8">
        <v>43146</v>
      </c>
      <c r="G231" s="9">
        <v>733.5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1">
        <v>166.5</v>
      </c>
      <c r="O231" s="12">
        <v>0</v>
      </c>
      <c r="P231" s="13">
        <v>0</v>
      </c>
      <c r="Q231" s="12">
        <v>0</v>
      </c>
      <c r="R231" s="10">
        <v>0</v>
      </c>
      <c r="S231" s="10">
        <v>0</v>
      </c>
      <c r="T231" s="11">
        <v>0</v>
      </c>
      <c r="U231" s="5">
        <f>G231+H231+N231-O231-Q231-R231-S231-T231</f>
        <v>900</v>
      </c>
    </row>
    <row r="232" spans="1:21" x14ac:dyDescent="0.25">
      <c r="A232" s="16" t="s">
        <v>301</v>
      </c>
      <c r="B232" s="16" t="s">
        <v>155</v>
      </c>
      <c r="C232" s="16" t="s">
        <v>95</v>
      </c>
      <c r="D232" s="16"/>
      <c r="E232" s="7">
        <v>15</v>
      </c>
      <c r="F232" s="8">
        <v>43146</v>
      </c>
      <c r="G232" s="9">
        <v>413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1">
        <v>187</v>
      </c>
      <c r="O232" s="12">
        <v>0</v>
      </c>
      <c r="P232" s="13">
        <v>0</v>
      </c>
      <c r="Q232" s="12">
        <v>0</v>
      </c>
      <c r="R232" s="10">
        <v>0</v>
      </c>
      <c r="S232" s="10">
        <v>0</v>
      </c>
      <c r="T232" s="11">
        <v>0</v>
      </c>
      <c r="U232" s="5">
        <f>G232+H232+N232-O232-Q232-R232-S232-T232</f>
        <v>600</v>
      </c>
    </row>
    <row r="233" spans="1:21" x14ac:dyDescent="0.25">
      <c r="A233" s="16" t="s">
        <v>41</v>
      </c>
      <c r="B233" s="16" t="s">
        <v>129</v>
      </c>
      <c r="C233" s="16" t="s">
        <v>57</v>
      </c>
      <c r="D233" s="16"/>
      <c r="E233" s="7">
        <v>15</v>
      </c>
      <c r="F233" s="8">
        <v>43146</v>
      </c>
      <c r="G233" s="9">
        <v>1814.5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1">
        <v>85.5</v>
      </c>
      <c r="O233" s="12">
        <v>0</v>
      </c>
      <c r="P233" s="13">
        <v>0</v>
      </c>
      <c r="Q233" s="12">
        <v>0</v>
      </c>
      <c r="R233" s="10">
        <v>0</v>
      </c>
      <c r="S233" s="10">
        <v>0</v>
      </c>
      <c r="T233" s="11">
        <v>0</v>
      </c>
      <c r="U233" s="5">
        <f>G233+H233+N233-O233-Q233-R233-S233-T233</f>
        <v>1900</v>
      </c>
    </row>
    <row r="234" spans="1:21" x14ac:dyDescent="0.25">
      <c r="A234" s="16" t="s">
        <v>259</v>
      </c>
      <c r="B234" s="16" t="s">
        <v>194</v>
      </c>
      <c r="C234" s="16" t="s">
        <v>57</v>
      </c>
      <c r="D234" s="16"/>
      <c r="E234" s="7">
        <v>15</v>
      </c>
      <c r="F234" s="8">
        <v>43146</v>
      </c>
      <c r="G234" s="9">
        <v>1814.5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1">
        <v>85.5</v>
      </c>
      <c r="O234" s="12">
        <v>0</v>
      </c>
      <c r="P234" s="13">
        <v>0</v>
      </c>
      <c r="Q234" s="12">
        <v>0</v>
      </c>
      <c r="R234" s="10">
        <v>0</v>
      </c>
      <c r="S234" s="10">
        <v>0</v>
      </c>
      <c r="T234" s="11">
        <v>0</v>
      </c>
      <c r="U234" s="5">
        <f>G234+H234+N234-O234-Q234-R234-S234-T234</f>
        <v>1900</v>
      </c>
    </row>
    <row r="235" spans="1:21" x14ac:dyDescent="0.25">
      <c r="A235" s="16" t="s">
        <v>135</v>
      </c>
      <c r="B235" s="16" t="s">
        <v>57</v>
      </c>
      <c r="C235" s="16" t="s">
        <v>188</v>
      </c>
      <c r="D235" s="16"/>
      <c r="E235" s="7">
        <v>15</v>
      </c>
      <c r="F235" s="8">
        <v>43146</v>
      </c>
      <c r="G235" s="9">
        <v>1921.5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1">
        <v>78.5</v>
      </c>
      <c r="O235" s="12">
        <v>0</v>
      </c>
      <c r="P235" s="13">
        <v>0</v>
      </c>
      <c r="Q235" s="12">
        <v>0</v>
      </c>
      <c r="R235" s="10">
        <v>0</v>
      </c>
      <c r="S235" s="10">
        <v>0</v>
      </c>
      <c r="T235" s="11">
        <v>0</v>
      </c>
      <c r="U235" s="5">
        <f>G235+H235+N235-O235-Q235-R235-S235-T235</f>
        <v>2000</v>
      </c>
    </row>
    <row r="236" spans="1:21" x14ac:dyDescent="0.25">
      <c r="A236" s="16" t="s">
        <v>330</v>
      </c>
      <c r="B236" s="16" t="s">
        <v>258</v>
      </c>
      <c r="C236" s="16" t="s">
        <v>122</v>
      </c>
      <c r="D236" s="16"/>
      <c r="E236" s="7">
        <v>15</v>
      </c>
      <c r="F236" s="8">
        <v>43146</v>
      </c>
      <c r="G236" s="9">
        <v>520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1">
        <v>180.5</v>
      </c>
      <c r="O236" s="12">
        <v>0</v>
      </c>
      <c r="P236" s="13">
        <v>0</v>
      </c>
      <c r="Q236" s="12">
        <v>0</v>
      </c>
      <c r="R236" s="10">
        <v>0</v>
      </c>
      <c r="S236" s="10">
        <v>0</v>
      </c>
      <c r="T236" s="11">
        <v>0</v>
      </c>
      <c r="U236" s="5">
        <f>G236+H236+N236-O236-Q236-R236-S236-T236</f>
        <v>700.5</v>
      </c>
    </row>
    <row r="237" spans="1:21" x14ac:dyDescent="0.25">
      <c r="A237" s="16" t="s">
        <v>444</v>
      </c>
      <c r="B237" s="16" t="s">
        <v>180</v>
      </c>
      <c r="C237" s="16" t="s">
        <v>95</v>
      </c>
      <c r="D237" s="16"/>
      <c r="E237" s="7">
        <v>15</v>
      </c>
      <c r="F237" s="8">
        <v>43146</v>
      </c>
      <c r="G237" s="9">
        <v>520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1">
        <v>180.5</v>
      </c>
      <c r="O237" s="12">
        <v>0</v>
      </c>
      <c r="P237" s="13">
        <v>0</v>
      </c>
      <c r="Q237" s="12">
        <v>0</v>
      </c>
      <c r="R237" s="10">
        <v>0</v>
      </c>
      <c r="S237" s="10">
        <v>0</v>
      </c>
      <c r="T237" s="11">
        <v>0</v>
      </c>
      <c r="U237" s="5">
        <f>G237+H237+N237-O237-Q237-R237-S237-T237</f>
        <v>700.5</v>
      </c>
    </row>
    <row r="238" spans="1:21" x14ac:dyDescent="0.25">
      <c r="A238" s="28" t="s">
        <v>509</v>
      </c>
      <c r="B238" s="28" t="s">
        <v>510</v>
      </c>
      <c r="C238" s="28" t="s">
        <v>498</v>
      </c>
      <c r="E238" s="7">
        <v>15</v>
      </c>
      <c r="F238" s="8">
        <v>43146</v>
      </c>
      <c r="G238" s="9">
        <v>413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1">
        <v>187</v>
      </c>
      <c r="O238" s="12">
        <v>0</v>
      </c>
      <c r="P238" s="13">
        <v>0</v>
      </c>
      <c r="Q238" s="12">
        <v>0</v>
      </c>
      <c r="R238" s="10">
        <v>0</v>
      </c>
      <c r="S238" s="10">
        <v>0</v>
      </c>
      <c r="T238" s="11">
        <v>0</v>
      </c>
      <c r="U238" s="5">
        <f>G238+H238+N238-O238-Q238-R238-S238-T238</f>
        <v>600</v>
      </c>
    </row>
    <row r="239" spans="1:21" x14ac:dyDescent="0.25">
      <c r="A239" s="16" t="s">
        <v>320</v>
      </c>
      <c r="B239" s="16" t="s">
        <v>109</v>
      </c>
      <c r="C239" s="16" t="s">
        <v>52</v>
      </c>
      <c r="D239" s="16"/>
      <c r="E239" s="7">
        <v>15</v>
      </c>
      <c r="F239" s="8">
        <v>43146</v>
      </c>
      <c r="G239" s="9">
        <v>1374.5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1">
        <v>125.5</v>
      </c>
      <c r="O239" s="12">
        <v>0</v>
      </c>
      <c r="P239" s="13">
        <v>0</v>
      </c>
      <c r="Q239" s="12">
        <v>0</v>
      </c>
      <c r="R239" s="10">
        <v>0</v>
      </c>
      <c r="S239" s="10">
        <v>0</v>
      </c>
      <c r="T239" s="11">
        <v>0</v>
      </c>
      <c r="U239" s="5">
        <f>G239+H239+N239-O239-Q239-R239-S239-T239</f>
        <v>1500</v>
      </c>
    </row>
    <row r="240" spans="1:21" x14ac:dyDescent="0.25">
      <c r="A240" s="21" t="s">
        <v>321</v>
      </c>
      <c r="B240" s="21" t="s">
        <v>38</v>
      </c>
      <c r="C240" s="21" t="s">
        <v>96</v>
      </c>
      <c r="D240" s="21"/>
      <c r="E240" s="7">
        <v>15</v>
      </c>
      <c r="F240" s="8">
        <v>43146</v>
      </c>
      <c r="G240" s="9">
        <v>1054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1">
        <v>146</v>
      </c>
      <c r="O240" s="12">
        <v>0</v>
      </c>
      <c r="P240" s="13">
        <v>0</v>
      </c>
      <c r="Q240" s="12">
        <v>0</v>
      </c>
      <c r="R240" s="10">
        <v>0</v>
      </c>
      <c r="S240" s="10">
        <v>0</v>
      </c>
      <c r="T240" s="11">
        <v>0</v>
      </c>
      <c r="U240" s="5">
        <f>G240+H240+N240-O240-Q240-R240-S240-T240</f>
        <v>1200</v>
      </c>
    </row>
    <row r="241" spans="1:23" x14ac:dyDescent="0.25">
      <c r="A241" s="16" t="s">
        <v>178</v>
      </c>
      <c r="B241" s="16" t="s">
        <v>322</v>
      </c>
      <c r="C241" s="16" t="s">
        <v>260</v>
      </c>
      <c r="D241" s="16"/>
      <c r="E241" s="7">
        <v>15</v>
      </c>
      <c r="F241" s="8">
        <v>43146</v>
      </c>
      <c r="G241" s="9">
        <v>4954.5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1">
        <v>0</v>
      </c>
      <c r="O241" s="12">
        <v>0</v>
      </c>
      <c r="P241" s="13">
        <v>0</v>
      </c>
      <c r="Q241" s="12">
        <v>0</v>
      </c>
      <c r="R241" s="10">
        <v>0</v>
      </c>
      <c r="S241" s="10">
        <v>0</v>
      </c>
      <c r="T241" s="11">
        <v>453.5</v>
      </c>
      <c r="U241" s="5">
        <f>G241+H241+N241-O241-Q241-R241-S241-T241</f>
        <v>4501</v>
      </c>
    </row>
    <row r="242" spans="1:23" x14ac:dyDescent="0.25">
      <c r="A242" s="16" t="s">
        <v>343</v>
      </c>
      <c r="B242" s="16" t="s">
        <v>94</v>
      </c>
      <c r="C242" s="16" t="s">
        <v>95</v>
      </c>
      <c r="D242" s="16"/>
      <c r="E242" s="7">
        <v>15</v>
      </c>
      <c r="F242" s="8">
        <v>43146</v>
      </c>
      <c r="G242" s="9">
        <v>2489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1">
        <v>11</v>
      </c>
      <c r="O242" s="12">
        <v>0</v>
      </c>
      <c r="P242" s="13">
        <v>0</v>
      </c>
      <c r="Q242" s="12">
        <v>0</v>
      </c>
      <c r="R242" s="10">
        <v>0</v>
      </c>
      <c r="S242" s="10">
        <v>0</v>
      </c>
      <c r="T242" s="11">
        <v>0</v>
      </c>
      <c r="U242" s="5">
        <f>G242+H242+N242-O242-Q242-R242-S242-T242</f>
        <v>2500</v>
      </c>
    </row>
    <row r="243" spans="1:23" x14ac:dyDescent="0.25">
      <c r="A243" s="16" t="s">
        <v>323</v>
      </c>
      <c r="B243" s="16" t="s">
        <v>286</v>
      </c>
      <c r="C243" s="16" t="s">
        <v>153</v>
      </c>
      <c r="D243" s="16"/>
      <c r="E243" s="7">
        <v>15</v>
      </c>
      <c r="F243" s="8">
        <v>43146</v>
      </c>
      <c r="G243" s="9">
        <v>1161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1">
        <v>139</v>
      </c>
      <c r="O243" s="12">
        <v>0</v>
      </c>
      <c r="P243" s="13">
        <v>0</v>
      </c>
      <c r="Q243" s="12">
        <v>0</v>
      </c>
      <c r="R243" s="10">
        <v>0</v>
      </c>
      <c r="S243" s="10">
        <v>0</v>
      </c>
      <c r="T243" s="11">
        <v>0</v>
      </c>
      <c r="U243" s="5">
        <f>G243+H243+N243-O243-Q243-R243-S243-T243</f>
        <v>1300</v>
      </c>
    </row>
    <row r="244" spans="1:23" x14ac:dyDescent="0.25">
      <c r="A244" s="16" t="s">
        <v>324</v>
      </c>
      <c r="B244" s="16" t="s">
        <v>42</v>
      </c>
      <c r="C244" s="16" t="s">
        <v>208</v>
      </c>
      <c r="D244" s="16"/>
      <c r="E244" s="7">
        <v>15</v>
      </c>
      <c r="F244" s="8">
        <v>43146</v>
      </c>
      <c r="G244" s="9">
        <v>840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1">
        <v>160</v>
      </c>
      <c r="O244" s="12">
        <v>0</v>
      </c>
      <c r="P244" s="13">
        <v>0</v>
      </c>
      <c r="Q244" s="12">
        <v>0</v>
      </c>
      <c r="R244" s="10">
        <v>0</v>
      </c>
      <c r="S244" s="10">
        <v>0</v>
      </c>
      <c r="T244" s="11">
        <v>0</v>
      </c>
      <c r="U244" s="5">
        <f>G244+H244+N244-O244-Q244-R244-S244-T244</f>
        <v>1000</v>
      </c>
    </row>
    <row r="245" spans="1:23" x14ac:dyDescent="0.25">
      <c r="A245" s="16" t="s">
        <v>183</v>
      </c>
      <c r="B245" s="16" t="s">
        <v>29</v>
      </c>
      <c r="C245" s="16" t="s">
        <v>43</v>
      </c>
      <c r="D245" s="16"/>
      <c r="E245" s="7">
        <v>15</v>
      </c>
      <c r="F245" s="8">
        <v>43146</v>
      </c>
      <c r="G245" s="9">
        <v>1695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1">
        <v>105</v>
      </c>
      <c r="O245" s="12">
        <v>0</v>
      </c>
      <c r="P245" s="13">
        <v>0</v>
      </c>
      <c r="Q245" s="12">
        <v>0</v>
      </c>
      <c r="R245" s="10">
        <v>0</v>
      </c>
      <c r="S245" s="10">
        <v>0</v>
      </c>
      <c r="T245" s="11">
        <v>0</v>
      </c>
      <c r="U245" s="5">
        <f>G245+H245+N245-O245-Q245-R245-S245-T245</f>
        <v>1800</v>
      </c>
    </row>
    <row r="246" spans="1:23" x14ac:dyDescent="0.25">
      <c r="A246" s="16" t="s">
        <v>325</v>
      </c>
      <c r="B246" s="16" t="s">
        <v>24</v>
      </c>
      <c r="C246" s="16" t="s">
        <v>45</v>
      </c>
      <c r="D246" s="16"/>
      <c r="E246" s="7">
        <v>15</v>
      </c>
      <c r="F246" s="8">
        <v>43146</v>
      </c>
      <c r="G246" s="9">
        <v>947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1">
        <v>153</v>
      </c>
      <c r="O246" s="12">
        <v>0</v>
      </c>
      <c r="P246" s="13">
        <v>0</v>
      </c>
      <c r="Q246" s="12">
        <v>0</v>
      </c>
      <c r="R246" s="10">
        <v>0</v>
      </c>
      <c r="S246" s="10">
        <v>0</v>
      </c>
      <c r="T246" s="11">
        <v>0</v>
      </c>
      <c r="U246" s="5">
        <f>G246+H246+N246-O246-Q246-R246-S246-T246</f>
        <v>1100</v>
      </c>
    </row>
    <row r="247" spans="1:23" x14ac:dyDescent="0.25">
      <c r="A247" s="16" t="s">
        <v>445</v>
      </c>
      <c r="B247" s="16" t="s">
        <v>109</v>
      </c>
      <c r="C247" s="16" t="s">
        <v>225</v>
      </c>
      <c r="D247" s="16"/>
      <c r="E247" s="7">
        <v>15</v>
      </c>
      <c r="F247" s="8">
        <v>43146</v>
      </c>
      <c r="G247" s="9">
        <v>5155.5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1">
        <v>0</v>
      </c>
      <c r="O247" s="12">
        <v>0</v>
      </c>
      <c r="P247" s="13">
        <v>0</v>
      </c>
      <c r="Q247" s="12">
        <v>0</v>
      </c>
      <c r="R247" s="10">
        <v>0</v>
      </c>
      <c r="S247" s="10">
        <v>0</v>
      </c>
      <c r="T247" s="11">
        <v>489.5</v>
      </c>
      <c r="U247" s="5">
        <f>G247+H247+N247-O247-Q247-R247-S247-T247</f>
        <v>4666</v>
      </c>
    </row>
    <row r="248" spans="1:23" x14ac:dyDescent="0.25">
      <c r="A248" s="16" t="s">
        <v>327</v>
      </c>
      <c r="B248" s="16" t="s">
        <v>66</v>
      </c>
      <c r="C248" s="16" t="s">
        <v>86</v>
      </c>
      <c r="D248" s="16"/>
      <c r="E248" s="7">
        <v>15</v>
      </c>
      <c r="F248" s="8">
        <v>43146</v>
      </c>
      <c r="G248" s="9">
        <v>3791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1">
        <v>0</v>
      </c>
      <c r="O248" s="12">
        <v>0</v>
      </c>
      <c r="P248" s="13">
        <v>0</v>
      </c>
      <c r="Q248" s="12">
        <v>0</v>
      </c>
      <c r="R248" s="10">
        <v>0</v>
      </c>
      <c r="S248" s="10">
        <v>0</v>
      </c>
      <c r="T248" s="11">
        <v>291</v>
      </c>
      <c r="U248" s="5">
        <f>G248+H248+N248-O248-Q248-R248-S248-T248</f>
        <v>3500</v>
      </c>
    </row>
    <row r="249" spans="1:23" x14ac:dyDescent="0.25">
      <c r="A249" s="16" t="s">
        <v>446</v>
      </c>
      <c r="B249" s="16" t="s">
        <v>30</v>
      </c>
      <c r="C249" s="16" t="s">
        <v>190</v>
      </c>
      <c r="D249" s="16"/>
      <c r="E249" s="7">
        <v>15</v>
      </c>
      <c r="F249" s="8">
        <v>43146</v>
      </c>
      <c r="G249" s="9">
        <v>2489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1">
        <v>11</v>
      </c>
      <c r="O249" s="12">
        <v>0</v>
      </c>
      <c r="P249" s="13">
        <v>0</v>
      </c>
      <c r="Q249" s="12">
        <v>0</v>
      </c>
      <c r="R249" s="10">
        <v>0</v>
      </c>
      <c r="S249" s="10">
        <v>0</v>
      </c>
      <c r="T249" s="11">
        <v>0</v>
      </c>
      <c r="U249" s="5">
        <f>G249+H249+N249-O249-Q249-R249-S249-T249</f>
        <v>2500</v>
      </c>
    </row>
    <row r="250" spans="1:23" x14ac:dyDescent="0.25">
      <c r="A250" s="16" t="s">
        <v>328</v>
      </c>
      <c r="B250" s="16" t="s">
        <v>329</v>
      </c>
      <c r="C250" s="16" t="s">
        <v>52</v>
      </c>
      <c r="D250" s="16"/>
      <c r="E250" s="7">
        <v>15</v>
      </c>
      <c r="F250" s="8">
        <v>43146</v>
      </c>
      <c r="G250" s="9">
        <v>1921.5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1">
        <v>78.5</v>
      </c>
      <c r="O250" s="12">
        <v>0</v>
      </c>
      <c r="P250" s="13">
        <v>0</v>
      </c>
      <c r="Q250" s="12">
        <v>0</v>
      </c>
      <c r="R250" s="10">
        <v>0</v>
      </c>
      <c r="S250" s="10">
        <v>0</v>
      </c>
      <c r="T250" s="11">
        <v>0</v>
      </c>
      <c r="U250" s="5">
        <f>G250+H250+N250-O250-Q250-R250-S250-T250</f>
        <v>2000</v>
      </c>
    </row>
    <row r="251" spans="1:23" x14ac:dyDescent="0.25">
      <c r="A251" s="28" t="s">
        <v>447</v>
      </c>
      <c r="B251" s="28" t="s">
        <v>104</v>
      </c>
      <c r="C251" s="28" t="s">
        <v>83</v>
      </c>
      <c r="D251" s="16"/>
      <c r="E251" s="7">
        <v>15</v>
      </c>
      <c r="F251" s="8">
        <v>43146</v>
      </c>
      <c r="G251" s="9">
        <v>1481.5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1">
        <v>118.5</v>
      </c>
      <c r="O251" s="12">
        <v>0</v>
      </c>
      <c r="P251" s="13">
        <v>0</v>
      </c>
      <c r="Q251" s="12">
        <v>0</v>
      </c>
      <c r="R251" s="10">
        <v>0</v>
      </c>
      <c r="S251" s="10">
        <v>0</v>
      </c>
      <c r="T251" s="11">
        <v>0</v>
      </c>
      <c r="U251" s="5">
        <f>G251+H251+N251-O251-Q251-R251-S251-T251</f>
        <v>1600</v>
      </c>
    </row>
    <row r="252" spans="1:23" x14ac:dyDescent="0.25">
      <c r="A252" s="16" t="s">
        <v>308</v>
      </c>
      <c r="B252" s="16" t="s">
        <v>52</v>
      </c>
      <c r="C252" s="16" t="s">
        <v>484</v>
      </c>
      <c r="D252" s="16"/>
      <c r="E252" s="7">
        <v>15</v>
      </c>
      <c r="F252" s="8">
        <v>43146</v>
      </c>
      <c r="G252" s="9">
        <v>3791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1">
        <v>0</v>
      </c>
      <c r="O252" s="12">
        <v>0</v>
      </c>
      <c r="P252" s="13">
        <v>0</v>
      </c>
      <c r="Q252" s="12">
        <v>0</v>
      </c>
      <c r="R252" s="10">
        <v>0</v>
      </c>
      <c r="S252" s="10">
        <v>0</v>
      </c>
      <c r="T252" s="11">
        <v>291</v>
      </c>
      <c r="U252" s="5">
        <f>G252+H252+N252-O252-Q252-R252-S252-T252</f>
        <v>3500</v>
      </c>
    </row>
    <row r="253" spans="1:23" x14ac:dyDescent="0.25">
      <c r="A253" s="16" t="s">
        <v>331</v>
      </c>
      <c r="B253" s="16" t="s">
        <v>38</v>
      </c>
      <c r="C253" s="16" t="s">
        <v>84</v>
      </c>
      <c r="D253" s="16"/>
      <c r="E253" s="7">
        <v>15</v>
      </c>
      <c r="F253" s="8">
        <v>43146</v>
      </c>
      <c r="G253" s="9">
        <v>1695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1">
        <v>105</v>
      </c>
      <c r="O253" s="12">
        <v>0</v>
      </c>
      <c r="P253" s="13">
        <v>0</v>
      </c>
      <c r="Q253" s="12">
        <v>0</v>
      </c>
      <c r="R253" s="10">
        <v>0</v>
      </c>
      <c r="S253" s="10">
        <v>0</v>
      </c>
      <c r="T253" s="11">
        <v>0</v>
      </c>
      <c r="U253" s="5">
        <f>G253+H253+N253-O253-Q253-R253-S253-T253</f>
        <v>1800</v>
      </c>
      <c r="V253" s="4"/>
      <c r="W253" s="4"/>
    </row>
    <row r="254" spans="1:23" x14ac:dyDescent="0.25">
      <c r="A254" s="16" t="s">
        <v>284</v>
      </c>
      <c r="B254" s="16" t="s">
        <v>40</v>
      </c>
      <c r="C254" s="16" t="s">
        <v>117</v>
      </c>
      <c r="D254" s="16"/>
      <c r="E254" s="7">
        <v>15</v>
      </c>
      <c r="F254" s="8">
        <v>43146</v>
      </c>
      <c r="G254" s="9">
        <v>9827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1">
        <v>0</v>
      </c>
      <c r="O254" s="12">
        <v>0</v>
      </c>
      <c r="P254" s="13">
        <v>0</v>
      </c>
      <c r="Q254" s="12">
        <v>0</v>
      </c>
      <c r="R254" s="10">
        <v>0</v>
      </c>
      <c r="S254" s="10">
        <v>0</v>
      </c>
      <c r="T254" s="11">
        <v>1461</v>
      </c>
      <c r="U254" s="5">
        <f>G254+H254+N254-O254-Q254-R254-S254-T254</f>
        <v>8366</v>
      </c>
      <c r="V254" s="4"/>
      <c r="W254" s="4"/>
    </row>
    <row r="255" spans="1:23" x14ac:dyDescent="0.25">
      <c r="A255" s="16" t="s">
        <v>448</v>
      </c>
      <c r="B255" s="16" t="s">
        <v>45</v>
      </c>
      <c r="C255" s="16" t="s">
        <v>350</v>
      </c>
      <c r="D255" s="16"/>
      <c r="E255" s="7">
        <v>15</v>
      </c>
      <c r="F255" s="8">
        <v>43146</v>
      </c>
      <c r="G255" s="9">
        <v>3089.5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1">
        <v>0</v>
      </c>
      <c r="O255" s="12">
        <v>0</v>
      </c>
      <c r="P255" s="13">
        <v>0</v>
      </c>
      <c r="Q255" s="12">
        <v>0</v>
      </c>
      <c r="R255" s="10">
        <v>0</v>
      </c>
      <c r="S255" s="10">
        <v>0</v>
      </c>
      <c r="T255" s="11">
        <v>89.5</v>
      </c>
      <c r="U255" s="5">
        <f>G255+H255+N255-O255-Q255-R255-S255-T255</f>
        <v>3000</v>
      </c>
      <c r="V255" s="4"/>
      <c r="W255" s="4"/>
    </row>
    <row r="256" spans="1:23" x14ac:dyDescent="0.25">
      <c r="A256" s="16" t="s">
        <v>417</v>
      </c>
      <c r="B256" s="16" t="s">
        <v>45</v>
      </c>
      <c r="C256" s="16" t="s">
        <v>92</v>
      </c>
      <c r="D256" s="16"/>
      <c r="E256" s="7">
        <v>15</v>
      </c>
      <c r="F256" s="8">
        <v>43146</v>
      </c>
      <c r="G256" s="9">
        <v>3791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1">
        <v>0</v>
      </c>
      <c r="O256" s="12">
        <v>0</v>
      </c>
      <c r="P256" s="13">
        <v>0</v>
      </c>
      <c r="Q256" s="12">
        <v>0</v>
      </c>
      <c r="R256" s="10">
        <v>0</v>
      </c>
      <c r="S256" s="10">
        <v>0</v>
      </c>
      <c r="T256" s="11">
        <v>291</v>
      </c>
      <c r="U256" s="5">
        <f>G256+H256+N256-O256-Q256-R256-S256-T256</f>
        <v>3500</v>
      </c>
      <c r="V256" s="4"/>
      <c r="W256" s="4"/>
    </row>
    <row r="257" spans="1:23" x14ac:dyDescent="0.25">
      <c r="A257" s="16" t="s">
        <v>410</v>
      </c>
      <c r="B257" s="16" t="s">
        <v>248</v>
      </c>
      <c r="C257" s="16" t="s">
        <v>411</v>
      </c>
      <c r="D257" s="16"/>
      <c r="E257" s="7">
        <v>15</v>
      </c>
      <c r="F257" s="8">
        <v>43146</v>
      </c>
      <c r="G257" s="9">
        <v>4358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1">
        <v>0</v>
      </c>
      <c r="O257" s="12">
        <v>0</v>
      </c>
      <c r="P257" s="13">
        <v>0</v>
      </c>
      <c r="Q257" s="12">
        <v>0</v>
      </c>
      <c r="R257" s="10">
        <v>0</v>
      </c>
      <c r="S257" s="10">
        <v>0</v>
      </c>
      <c r="T257" s="11">
        <v>358</v>
      </c>
      <c r="U257" s="5">
        <f>G257+H257+N257-O257-Q257-R257-S257-T257</f>
        <v>4000</v>
      </c>
      <c r="V257" s="4"/>
      <c r="W257" s="4"/>
    </row>
    <row r="258" spans="1:23" x14ac:dyDescent="0.25">
      <c r="A258" s="16" t="s">
        <v>19</v>
      </c>
      <c r="B258" s="16" t="s">
        <v>140</v>
      </c>
      <c r="C258" s="16" t="s">
        <v>29</v>
      </c>
      <c r="D258" s="16"/>
      <c r="E258" s="7">
        <v>15</v>
      </c>
      <c r="F258" s="8">
        <v>43146</v>
      </c>
      <c r="G258" s="9">
        <v>6818.5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1">
        <v>0</v>
      </c>
      <c r="O258" s="12">
        <v>0</v>
      </c>
      <c r="P258" s="13">
        <v>0</v>
      </c>
      <c r="Q258" s="12">
        <v>0</v>
      </c>
      <c r="R258" s="10">
        <v>0</v>
      </c>
      <c r="S258" s="10">
        <v>0</v>
      </c>
      <c r="T258" s="11">
        <v>818</v>
      </c>
      <c r="U258" s="5">
        <f>G258+H258+N258-O258-Q258-R258-S258-T258</f>
        <v>6000.5</v>
      </c>
      <c r="V258" s="4"/>
      <c r="W258" s="4"/>
    </row>
    <row r="259" spans="1:23" x14ac:dyDescent="0.25">
      <c r="A259" s="16" t="s">
        <v>173</v>
      </c>
      <c r="B259" s="16" t="s">
        <v>318</v>
      </c>
      <c r="C259" s="16" t="s">
        <v>132</v>
      </c>
      <c r="D259" s="16"/>
      <c r="E259" s="7">
        <v>15</v>
      </c>
      <c r="F259" s="8">
        <v>43146</v>
      </c>
      <c r="G259" s="9">
        <v>840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1">
        <v>160</v>
      </c>
      <c r="O259" s="12">
        <v>0</v>
      </c>
      <c r="P259" s="13">
        <v>0</v>
      </c>
      <c r="Q259" s="12">
        <v>0</v>
      </c>
      <c r="R259" s="10">
        <v>0</v>
      </c>
      <c r="S259" s="10">
        <v>0</v>
      </c>
      <c r="T259" s="11">
        <v>0</v>
      </c>
      <c r="U259" s="5">
        <f>G259+H259+N259-O259-Q259-R259-S259-T259</f>
        <v>1000</v>
      </c>
      <c r="V259" s="4"/>
      <c r="W259" s="4"/>
    </row>
    <row r="260" spans="1:23" x14ac:dyDescent="0.25">
      <c r="A260" s="16" t="s">
        <v>143</v>
      </c>
      <c r="B260" s="16" t="s">
        <v>127</v>
      </c>
      <c r="C260" s="16" t="s">
        <v>38</v>
      </c>
      <c r="D260" s="16"/>
      <c r="E260" s="7">
        <v>15</v>
      </c>
      <c r="F260" s="8">
        <v>43146</v>
      </c>
      <c r="G260" s="9">
        <v>1921.5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1">
        <v>78.5</v>
      </c>
      <c r="O260" s="12">
        <v>0</v>
      </c>
      <c r="P260" s="13">
        <v>0</v>
      </c>
      <c r="Q260" s="12">
        <v>0</v>
      </c>
      <c r="R260" s="10">
        <v>0</v>
      </c>
      <c r="S260" s="10">
        <v>0</v>
      </c>
      <c r="T260" s="11">
        <v>0</v>
      </c>
      <c r="U260" s="5">
        <f>G260+H260+N260-O260-Q260-R260-S260-T260</f>
        <v>2000</v>
      </c>
      <c r="V260" s="4"/>
      <c r="W260" s="4"/>
    </row>
    <row r="261" spans="1:23" x14ac:dyDescent="0.25">
      <c r="A261" s="16" t="s">
        <v>511</v>
      </c>
      <c r="B261" s="16" t="s">
        <v>99</v>
      </c>
      <c r="C261" s="16" t="s">
        <v>73</v>
      </c>
      <c r="D261" s="16"/>
      <c r="E261" s="7">
        <v>15</v>
      </c>
      <c r="F261" s="8">
        <v>43146</v>
      </c>
      <c r="G261" s="9">
        <v>1921.5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1">
        <v>78.5</v>
      </c>
      <c r="O261" s="12">
        <v>0</v>
      </c>
      <c r="P261" s="13">
        <v>0</v>
      </c>
      <c r="Q261" s="12">
        <v>0</v>
      </c>
      <c r="R261" s="10">
        <v>0</v>
      </c>
      <c r="S261" s="10">
        <v>0</v>
      </c>
      <c r="T261" s="11"/>
      <c r="U261" s="5">
        <f>G261+H261+N261-O261-Q261-R261-S261-T261</f>
        <v>2000</v>
      </c>
      <c r="V261" s="4"/>
      <c r="W261" s="4"/>
    </row>
    <row r="262" spans="1:23" x14ac:dyDescent="0.25">
      <c r="A262" s="16" t="s">
        <v>332</v>
      </c>
      <c r="B262" s="16" t="s">
        <v>59</v>
      </c>
      <c r="C262" s="16" t="s">
        <v>172</v>
      </c>
      <c r="D262" s="16"/>
      <c r="E262" s="7">
        <v>15</v>
      </c>
      <c r="F262" s="8">
        <v>43146</v>
      </c>
      <c r="G262" s="9">
        <v>2842.5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1">
        <v>0</v>
      </c>
      <c r="O262" s="12">
        <v>0</v>
      </c>
      <c r="P262" s="13">
        <v>0</v>
      </c>
      <c r="Q262" s="12">
        <v>0</v>
      </c>
      <c r="R262" s="10">
        <v>0</v>
      </c>
      <c r="S262" s="10">
        <v>0</v>
      </c>
      <c r="T262" s="11">
        <v>42.5</v>
      </c>
      <c r="U262" s="5">
        <f>G262+H262+N262-O262-Q262-R262-S262-T262</f>
        <v>2800</v>
      </c>
    </row>
    <row r="263" spans="1:23" x14ac:dyDescent="0.25">
      <c r="A263" s="21" t="s">
        <v>412</v>
      </c>
      <c r="B263" s="21" t="s">
        <v>192</v>
      </c>
      <c r="C263" s="21" t="s">
        <v>83</v>
      </c>
      <c r="D263" s="21"/>
      <c r="E263" s="7">
        <v>15</v>
      </c>
      <c r="F263" s="8">
        <v>43146</v>
      </c>
      <c r="G263" s="9">
        <v>3791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1">
        <v>0</v>
      </c>
      <c r="O263" s="12">
        <v>0</v>
      </c>
      <c r="P263" s="13">
        <v>0</v>
      </c>
      <c r="Q263" s="12">
        <v>0</v>
      </c>
      <c r="R263" s="10">
        <v>0</v>
      </c>
      <c r="S263" s="10">
        <v>1500</v>
      </c>
      <c r="T263" s="11">
        <v>291</v>
      </c>
      <c r="U263" s="5">
        <f>G263+H263+N263-O263-Q263-R263-S263-T263</f>
        <v>2000</v>
      </c>
    </row>
    <row r="264" spans="1:23" x14ac:dyDescent="0.25">
      <c r="A264" s="21" t="s">
        <v>512</v>
      </c>
      <c r="B264" s="21" t="s">
        <v>513</v>
      </c>
      <c r="C264" s="21" t="s">
        <v>498</v>
      </c>
      <c r="D264" s="21"/>
      <c r="E264" s="7">
        <v>15</v>
      </c>
      <c r="F264" s="8">
        <v>43146</v>
      </c>
      <c r="G264" s="9">
        <v>3089.5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1">
        <v>0</v>
      </c>
      <c r="O264" s="12">
        <v>0</v>
      </c>
      <c r="P264" s="13">
        <v>0</v>
      </c>
      <c r="Q264" s="12">
        <v>0</v>
      </c>
      <c r="R264" s="10">
        <v>0</v>
      </c>
      <c r="S264" s="10">
        <v>0</v>
      </c>
      <c r="T264" s="11">
        <v>89.5</v>
      </c>
      <c r="U264" s="5">
        <f>G264+H264+N264-O264-Q264-R264-S264-T264</f>
        <v>3000</v>
      </c>
    </row>
    <row r="265" spans="1:23" x14ac:dyDescent="0.25">
      <c r="A265" s="16" t="s">
        <v>334</v>
      </c>
      <c r="B265" s="16" t="s">
        <v>109</v>
      </c>
      <c r="C265" s="16" t="s">
        <v>57</v>
      </c>
      <c r="D265" s="16"/>
      <c r="E265" s="7">
        <v>15</v>
      </c>
      <c r="F265" s="8">
        <v>43146</v>
      </c>
      <c r="G265" s="9">
        <v>3791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1">
        <v>0</v>
      </c>
      <c r="O265" s="12">
        <v>0</v>
      </c>
      <c r="P265" s="13">
        <v>0</v>
      </c>
      <c r="Q265" s="12">
        <v>0</v>
      </c>
      <c r="R265" s="10">
        <v>0</v>
      </c>
      <c r="S265" s="10">
        <v>0</v>
      </c>
      <c r="T265" s="11">
        <v>291</v>
      </c>
      <c r="U265" s="5">
        <f>G265+H265+N265-O265-Q265-R265-S265-T265</f>
        <v>3500</v>
      </c>
    </row>
    <row r="266" spans="1:23" x14ac:dyDescent="0.25">
      <c r="A266" s="16" t="s">
        <v>114</v>
      </c>
      <c r="B266" s="16" t="s">
        <v>514</v>
      </c>
      <c r="C266" s="16" t="s">
        <v>84</v>
      </c>
      <c r="D266" s="16"/>
      <c r="E266" s="7">
        <v>15</v>
      </c>
      <c r="F266" s="8">
        <v>43146</v>
      </c>
      <c r="G266" s="9">
        <v>1695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1">
        <v>105</v>
      </c>
      <c r="O266" s="12">
        <v>0</v>
      </c>
      <c r="P266" s="13">
        <v>0</v>
      </c>
      <c r="Q266" s="12">
        <v>0</v>
      </c>
      <c r="R266" s="10">
        <v>0</v>
      </c>
      <c r="S266" s="10">
        <v>0</v>
      </c>
      <c r="T266" s="11">
        <v>0</v>
      </c>
      <c r="U266" s="5">
        <f>G266+H266+N266-O266-Q266-R266-S266-T266</f>
        <v>1800</v>
      </c>
    </row>
    <row r="267" spans="1:23" x14ac:dyDescent="0.25">
      <c r="A267" s="16" t="s">
        <v>98</v>
      </c>
      <c r="B267" s="16" t="s">
        <v>42</v>
      </c>
      <c r="C267" s="16" t="s">
        <v>515</v>
      </c>
      <c r="D267" s="16"/>
      <c r="E267" s="7">
        <v>15</v>
      </c>
      <c r="F267" s="8">
        <v>43146</v>
      </c>
      <c r="G267" s="9">
        <v>1695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1">
        <v>105</v>
      </c>
      <c r="O267" s="12">
        <v>0</v>
      </c>
      <c r="P267" s="13">
        <v>0</v>
      </c>
      <c r="Q267" s="12">
        <v>0</v>
      </c>
      <c r="R267" s="10">
        <v>0</v>
      </c>
      <c r="S267" s="10">
        <v>0</v>
      </c>
      <c r="T267" s="11">
        <v>0</v>
      </c>
      <c r="U267" s="5">
        <f>G267+H267+N267-O267-Q267-R267-S267-T267</f>
        <v>1800</v>
      </c>
    </row>
    <row r="268" spans="1:23" x14ac:dyDescent="0.25">
      <c r="A268" s="16" t="s">
        <v>177</v>
      </c>
      <c r="B268" s="16" t="s">
        <v>326</v>
      </c>
      <c r="C268" s="16" t="s">
        <v>315</v>
      </c>
      <c r="D268" s="16"/>
      <c r="E268" s="7">
        <v>15</v>
      </c>
      <c r="F268" s="8">
        <v>43146</v>
      </c>
      <c r="G268" s="9">
        <v>1921.5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1">
        <v>78.5</v>
      </c>
      <c r="O268" s="12">
        <v>0</v>
      </c>
      <c r="P268" s="13">
        <v>0</v>
      </c>
      <c r="Q268" s="12">
        <v>0</v>
      </c>
      <c r="R268" s="10">
        <v>0</v>
      </c>
      <c r="S268" s="10">
        <v>0</v>
      </c>
      <c r="T268" s="11">
        <v>0</v>
      </c>
      <c r="U268" s="5">
        <f>G268+H268+N268-O268-Q268-R268-S268-T268</f>
        <v>2000</v>
      </c>
    </row>
    <row r="269" spans="1:23" x14ac:dyDescent="0.25">
      <c r="A269" s="16" t="s">
        <v>450</v>
      </c>
      <c r="B269" s="16" t="s">
        <v>244</v>
      </c>
      <c r="C269" s="16" t="s">
        <v>84</v>
      </c>
      <c r="D269" s="16"/>
      <c r="E269" s="7">
        <v>15</v>
      </c>
      <c r="F269" s="8">
        <v>43146</v>
      </c>
      <c r="G269" s="9">
        <v>1054</v>
      </c>
      <c r="H269" s="10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1">
        <v>146</v>
      </c>
      <c r="O269" s="12">
        <v>0</v>
      </c>
      <c r="P269" s="13">
        <v>0</v>
      </c>
      <c r="Q269" s="12">
        <v>0</v>
      </c>
      <c r="R269" s="10">
        <v>0</v>
      </c>
      <c r="S269" s="10">
        <v>0</v>
      </c>
      <c r="T269" s="11">
        <v>0</v>
      </c>
      <c r="U269" s="5">
        <f>G269+H269+N269-O269-Q269-R269-S269-T269</f>
        <v>1200</v>
      </c>
    </row>
    <row r="270" spans="1:23" x14ac:dyDescent="0.25">
      <c r="A270" s="16" t="s">
        <v>516</v>
      </c>
      <c r="B270" s="16" t="s">
        <v>214</v>
      </c>
      <c r="C270" s="16" t="s">
        <v>39</v>
      </c>
      <c r="D270" s="16"/>
      <c r="E270" s="7">
        <v>15</v>
      </c>
      <c r="F270" s="8">
        <v>43146</v>
      </c>
      <c r="G270" s="9">
        <v>1374.5</v>
      </c>
      <c r="H270" s="10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1">
        <v>125.5</v>
      </c>
      <c r="O270" s="12">
        <v>0</v>
      </c>
      <c r="P270" s="13">
        <v>0</v>
      </c>
      <c r="Q270" s="12">
        <v>0</v>
      </c>
      <c r="R270" s="10">
        <v>0</v>
      </c>
      <c r="S270" s="10">
        <v>0</v>
      </c>
      <c r="T270" s="11">
        <v>0</v>
      </c>
      <c r="U270" s="5">
        <f>G270+H270+N270-O270-Q270-R270-S270-T270</f>
        <v>1500</v>
      </c>
    </row>
    <row r="271" spans="1:23" x14ac:dyDescent="0.25">
      <c r="A271" s="16" t="s">
        <v>335</v>
      </c>
      <c r="B271" s="16" t="s">
        <v>153</v>
      </c>
      <c r="C271" s="16" t="s">
        <v>38</v>
      </c>
      <c r="D271" s="16"/>
      <c r="E271" s="7">
        <v>15</v>
      </c>
      <c r="F271" s="8">
        <v>43146</v>
      </c>
      <c r="G271" s="9">
        <v>3089.5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1">
        <v>0</v>
      </c>
      <c r="O271" s="12">
        <v>0</v>
      </c>
      <c r="P271" s="13">
        <v>0</v>
      </c>
      <c r="Q271" s="12">
        <v>0</v>
      </c>
      <c r="R271" s="10">
        <v>0</v>
      </c>
      <c r="S271" s="10">
        <v>0</v>
      </c>
      <c r="T271" s="11">
        <v>89.5</v>
      </c>
      <c r="U271" s="5">
        <f>G271+H271+N271-O271-Q271-R271-S271-T271</f>
        <v>3000</v>
      </c>
    </row>
    <row r="272" spans="1:23" x14ac:dyDescent="0.25">
      <c r="A272" s="16" t="s">
        <v>336</v>
      </c>
      <c r="B272" s="16" t="s">
        <v>45</v>
      </c>
      <c r="C272" s="16" t="s">
        <v>59</v>
      </c>
      <c r="D272" s="16"/>
      <c r="E272" s="7">
        <v>15</v>
      </c>
      <c r="F272" s="8">
        <v>43146</v>
      </c>
      <c r="G272" s="9">
        <v>1374.5</v>
      </c>
      <c r="H272" s="10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1">
        <v>125.5</v>
      </c>
      <c r="O272" s="12">
        <v>0</v>
      </c>
      <c r="P272" s="13">
        <v>0</v>
      </c>
      <c r="Q272" s="12">
        <v>0</v>
      </c>
      <c r="R272" s="10">
        <v>0</v>
      </c>
      <c r="S272" s="10">
        <v>0</v>
      </c>
      <c r="T272" s="11">
        <v>0</v>
      </c>
      <c r="U272" s="5">
        <f>G272+H272+N272-O272-Q272-R272-S272-T272</f>
        <v>1500</v>
      </c>
    </row>
    <row r="273" spans="1:21" x14ac:dyDescent="0.25">
      <c r="A273" s="16" t="s">
        <v>173</v>
      </c>
      <c r="B273" s="16" t="s">
        <v>318</v>
      </c>
      <c r="C273" s="16" t="s">
        <v>194</v>
      </c>
      <c r="D273" s="16"/>
      <c r="E273" s="7">
        <v>15</v>
      </c>
      <c r="F273" s="8">
        <v>43146</v>
      </c>
      <c r="G273" s="9">
        <v>626.5</v>
      </c>
      <c r="H273" s="10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1">
        <v>173.5</v>
      </c>
      <c r="O273" s="12">
        <v>0</v>
      </c>
      <c r="P273" s="13">
        <v>0</v>
      </c>
      <c r="Q273" s="12">
        <v>0</v>
      </c>
      <c r="R273" s="10">
        <v>0</v>
      </c>
      <c r="S273" s="10">
        <v>0</v>
      </c>
      <c r="T273" s="11">
        <v>0</v>
      </c>
      <c r="U273" s="5">
        <f>G273+H273+N273-O273-Q273-R273-S273-T273</f>
        <v>800</v>
      </c>
    </row>
    <row r="274" spans="1:21" x14ac:dyDescent="0.25">
      <c r="A274" s="16" t="s">
        <v>338</v>
      </c>
      <c r="B274" s="16" t="s">
        <v>30</v>
      </c>
      <c r="C274" s="16" t="s">
        <v>339</v>
      </c>
      <c r="D274" s="16"/>
      <c r="E274" s="7">
        <v>15</v>
      </c>
      <c r="F274" s="8">
        <v>43146</v>
      </c>
      <c r="G274" s="9">
        <v>1054</v>
      </c>
      <c r="H274" s="10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1">
        <v>146</v>
      </c>
      <c r="O274" s="12">
        <v>0</v>
      </c>
      <c r="P274" s="13">
        <v>0</v>
      </c>
      <c r="Q274" s="12">
        <v>0</v>
      </c>
      <c r="R274" s="10">
        <v>0</v>
      </c>
      <c r="S274" s="10">
        <v>0</v>
      </c>
      <c r="T274" s="11">
        <v>0</v>
      </c>
      <c r="U274" s="5">
        <f>G274+H274+N274-O274-Q274-R274-S274-T274</f>
        <v>1200</v>
      </c>
    </row>
    <row r="275" spans="1:21" x14ac:dyDescent="0.25">
      <c r="A275" s="16" t="s">
        <v>451</v>
      </c>
      <c r="B275" s="16" t="s">
        <v>318</v>
      </c>
      <c r="C275" s="16" t="s">
        <v>36</v>
      </c>
      <c r="D275" s="16"/>
      <c r="E275" s="7">
        <v>15</v>
      </c>
      <c r="F275" s="8">
        <v>43146</v>
      </c>
      <c r="G275" s="9">
        <v>626.5</v>
      </c>
      <c r="H275" s="10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1">
        <v>173.5</v>
      </c>
      <c r="O275" s="12">
        <v>0</v>
      </c>
      <c r="P275" s="13">
        <v>0</v>
      </c>
      <c r="Q275" s="12">
        <v>0</v>
      </c>
      <c r="R275" s="10">
        <v>0</v>
      </c>
      <c r="S275" s="10">
        <v>0</v>
      </c>
      <c r="T275" s="11">
        <v>0</v>
      </c>
      <c r="U275" s="5">
        <f>G275+H275+N275-O275-Q275-R275-S275-T275</f>
        <v>800</v>
      </c>
    </row>
    <row r="276" spans="1:21" x14ac:dyDescent="0.25">
      <c r="A276" s="16" t="s">
        <v>517</v>
      </c>
      <c r="B276" s="16" t="s">
        <v>104</v>
      </c>
      <c r="C276" s="16" t="s">
        <v>127</v>
      </c>
      <c r="D276" s="30"/>
      <c r="E276" s="7">
        <v>15</v>
      </c>
      <c r="F276" s="8">
        <v>43146</v>
      </c>
      <c r="G276" s="9">
        <v>2489</v>
      </c>
      <c r="H276" s="10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1">
        <v>11</v>
      </c>
      <c r="O276" s="12">
        <v>0</v>
      </c>
      <c r="P276" s="13">
        <v>0</v>
      </c>
      <c r="Q276" s="12">
        <v>0</v>
      </c>
      <c r="R276" s="10">
        <v>0</v>
      </c>
      <c r="S276" s="10">
        <v>0</v>
      </c>
      <c r="T276" s="11">
        <v>0</v>
      </c>
      <c r="U276" s="5">
        <f>G276+H276+N276-O276-Q276-R276-S276-T276</f>
        <v>2500</v>
      </c>
    </row>
    <row r="277" spans="1:21" x14ac:dyDescent="0.25">
      <c r="A277" s="28" t="s">
        <v>568</v>
      </c>
      <c r="B277" s="28" t="s">
        <v>190</v>
      </c>
      <c r="C277" s="28" t="s">
        <v>42</v>
      </c>
      <c r="E277" s="7">
        <v>15</v>
      </c>
      <c r="F277" s="37">
        <v>43146</v>
      </c>
      <c r="G277" s="9">
        <v>840</v>
      </c>
      <c r="H277" s="10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1">
        <v>160</v>
      </c>
      <c r="O277" s="12">
        <v>0</v>
      </c>
      <c r="P277" s="13">
        <v>0</v>
      </c>
      <c r="Q277" s="12">
        <v>0</v>
      </c>
      <c r="R277" s="10">
        <v>0</v>
      </c>
      <c r="S277" s="10">
        <v>0</v>
      </c>
      <c r="T277" s="11">
        <v>0</v>
      </c>
      <c r="U277" s="5">
        <f>G277+H277+N277-O277-Q277-R277-S277-T277</f>
        <v>1000</v>
      </c>
    </row>
    <row r="278" spans="1:21" x14ac:dyDescent="0.25">
      <c r="A278" s="28" t="s">
        <v>569</v>
      </c>
      <c r="B278" s="28" t="s">
        <v>52</v>
      </c>
      <c r="C278" s="28" t="s">
        <v>267</v>
      </c>
      <c r="E278" s="7">
        <v>15</v>
      </c>
      <c r="F278" s="37">
        <v>43146</v>
      </c>
      <c r="G278" s="9">
        <v>1054</v>
      </c>
      <c r="H278" s="10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1">
        <v>146</v>
      </c>
      <c r="O278" s="12">
        <v>0</v>
      </c>
      <c r="P278" s="13">
        <v>0</v>
      </c>
      <c r="Q278" s="12">
        <v>0</v>
      </c>
      <c r="R278" s="10">
        <v>0</v>
      </c>
      <c r="S278" s="10">
        <v>0</v>
      </c>
      <c r="T278" s="11">
        <v>0</v>
      </c>
      <c r="U278" s="5">
        <f>G278+H278+N278-O278-Q278-R278-S278-T278</f>
        <v>1200</v>
      </c>
    </row>
    <row r="279" spans="1:21" x14ac:dyDescent="0.25">
      <c r="A279" s="16" t="s">
        <v>232</v>
      </c>
      <c r="B279" s="16" t="s">
        <v>413</v>
      </c>
      <c r="C279" s="16" t="s">
        <v>80</v>
      </c>
      <c r="D279" s="16"/>
      <c r="E279" s="7">
        <v>15</v>
      </c>
      <c r="F279" s="8">
        <v>43146</v>
      </c>
      <c r="G279" s="9">
        <v>2489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1">
        <v>11</v>
      </c>
      <c r="O279" s="12">
        <v>0</v>
      </c>
      <c r="P279" s="13">
        <v>0</v>
      </c>
      <c r="Q279" s="12">
        <v>0</v>
      </c>
      <c r="R279" s="10">
        <v>0</v>
      </c>
      <c r="S279" s="10">
        <v>0</v>
      </c>
      <c r="T279" s="11">
        <v>0</v>
      </c>
      <c r="U279" s="5">
        <f>G279+H279+N279-O279-Q279-R279-S279-T279</f>
        <v>2500</v>
      </c>
    </row>
    <row r="280" spans="1:21" x14ac:dyDescent="0.25">
      <c r="A280" s="16" t="s">
        <v>346</v>
      </c>
      <c r="B280" s="16" t="s">
        <v>57</v>
      </c>
      <c r="C280" s="16" t="s">
        <v>57</v>
      </c>
      <c r="D280" s="16"/>
      <c r="E280" s="7">
        <v>15</v>
      </c>
      <c r="F280" s="8">
        <v>43146</v>
      </c>
      <c r="G280" s="9">
        <v>1588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1">
        <v>112</v>
      </c>
      <c r="O280" s="12">
        <v>0</v>
      </c>
      <c r="P280" s="13">
        <v>0</v>
      </c>
      <c r="Q280" s="12">
        <v>0</v>
      </c>
      <c r="R280" s="10">
        <v>0</v>
      </c>
      <c r="S280" s="10">
        <v>0</v>
      </c>
      <c r="T280" s="11">
        <v>0</v>
      </c>
      <c r="U280" s="5">
        <f>G280+H280+N280-O280-Q280-R280-S280-T280</f>
        <v>1700</v>
      </c>
    </row>
    <row r="281" spans="1:21" x14ac:dyDescent="0.25">
      <c r="A281" s="16" t="s">
        <v>284</v>
      </c>
      <c r="B281" s="16" t="s">
        <v>45</v>
      </c>
      <c r="C281" s="16" t="s">
        <v>30</v>
      </c>
      <c r="D281" s="16"/>
      <c r="E281" s="7">
        <v>15</v>
      </c>
      <c r="F281" s="8">
        <v>43146</v>
      </c>
      <c r="G281" s="9">
        <v>3089.5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1">
        <v>0</v>
      </c>
      <c r="O281" s="12">
        <v>0</v>
      </c>
      <c r="P281" s="13">
        <v>0</v>
      </c>
      <c r="Q281" s="12">
        <v>0</v>
      </c>
      <c r="R281" s="10">
        <v>0</v>
      </c>
      <c r="S281" s="10">
        <v>0</v>
      </c>
      <c r="T281" s="11">
        <v>89.5</v>
      </c>
      <c r="U281" s="5">
        <f>G281+H281+N281-O281-Q281-R281-S281-T281</f>
        <v>3000</v>
      </c>
    </row>
    <row r="282" spans="1:21" x14ac:dyDescent="0.25">
      <c r="A282" s="16" t="s">
        <v>347</v>
      </c>
      <c r="B282" s="16" t="s">
        <v>99</v>
      </c>
      <c r="C282" s="16" t="s">
        <v>84</v>
      </c>
      <c r="D282" s="16"/>
      <c r="E282" s="7">
        <v>15</v>
      </c>
      <c r="F282" s="8">
        <v>43146</v>
      </c>
      <c r="G282" s="9">
        <v>1588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1">
        <v>112</v>
      </c>
      <c r="O282" s="12">
        <v>0</v>
      </c>
      <c r="P282" s="13">
        <v>0</v>
      </c>
      <c r="Q282" s="12">
        <v>0</v>
      </c>
      <c r="R282" s="10">
        <v>0</v>
      </c>
      <c r="S282" s="10">
        <v>0</v>
      </c>
      <c r="T282" s="11">
        <v>0</v>
      </c>
      <c r="U282" s="5">
        <f>G282+H282+N282-O282-Q282-R282-S282-T282</f>
        <v>1700</v>
      </c>
    </row>
    <row r="283" spans="1:21" x14ac:dyDescent="0.25">
      <c r="A283" s="16" t="s">
        <v>348</v>
      </c>
      <c r="B283" s="16" t="s">
        <v>140</v>
      </c>
      <c r="C283" s="16" t="s">
        <v>127</v>
      </c>
      <c r="D283" s="16"/>
      <c r="E283" s="7">
        <v>15</v>
      </c>
      <c r="F283" s="8">
        <v>43146</v>
      </c>
      <c r="G283" s="9">
        <v>2257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1">
        <v>43</v>
      </c>
      <c r="O283" s="12">
        <v>0</v>
      </c>
      <c r="P283" s="13">
        <v>0</v>
      </c>
      <c r="Q283" s="12">
        <v>0</v>
      </c>
      <c r="R283" s="10">
        <v>0</v>
      </c>
      <c r="S283" s="10">
        <v>0</v>
      </c>
      <c r="T283" s="11">
        <v>0</v>
      </c>
      <c r="U283" s="5">
        <f>G283+H283+N283-O283-Q283-R283-S283-T283</f>
        <v>2300</v>
      </c>
    </row>
    <row r="284" spans="1:21" x14ac:dyDescent="0.25">
      <c r="A284" s="16" t="s">
        <v>349</v>
      </c>
      <c r="B284" s="16" t="s">
        <v>52</v>
      </c>
      <c r="C284" s="16" t="s">
        <v>350</v>
      </c>
      <c r="D284" s="16"/>
      <c r="E284" s="7">
        <v>15</v>
      </c>
      <c r="F284" s="8">
        <v>43146</v>
      </c>
      <c r="G284" s="9">
        <v>5562.5</v>
      </c>
      <c r="H284" s="10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1">
        <v>0</v>
      </c>
      <c r="O284" s="12">
        <v>0</v>
      </c>
      <c r="P284" s="13">
        <v>0</v>
      </c>
      <c r="Q284" s="12">
        <v>0</v>
      </c>
      <c r="R284" s="10">
        <v>0</v>
      </c>
      <c r="S284" s="10">
        <v>0</v>
      </c>
      <c r="T284" s="11">
        <v>562.5</v>
      </c>
      <c r="U284" s="5">
        <f>G284+H284+N284-O284-Q284-R284-S284-T284</f>
        <v>5000</v>
      </c>
    </row>
    <row r="285" spans="1:21" x14ac:dyDescent="0.25">
      <c r="A285" s="16" t="s">
        <v>452</v>
      </c>
      <c r="B285" s="16" t="s">
        <v>453</v>
      </c>
      <c r="C285" s="16" t="s">
        <v>29</v>
      </c>
      <c r="D285" s="16"/>
      <c r="E285" s="7">
        <v>15</v>
      </c>
      <c r="F285" s="8">
        <v>43146</v>
      </c>
      <c r="G285" s="9">
        <v>10633</v>
      </c>
      <c r="H285" s="10">
        <v>1000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1">
        <v>0</v>
      </c>
      <c r="O285" s="12">
        <v>0</v>
      </c>
      <c r="P285" s="13">
        <v>0</v>
      </c>
      <c r="Q285" s="12">
        <v>0</v>
      </c>
      <c r="R285" s="10">
        <v>0</v>
      </c>
      <c r="S285" s="10">
        <v>0</v>
      </c>
      <c r="T285" s="11">
        <v>1633</v>
      </c>
      <c r="U285" s="5">
        <f>G285+H285+N285-O285-Q285-R285-S285-T285</f>
        <v>10000</v>
      </c>
    </row>
    <row r="286" spans="1:21" x14ac:dyDescent="0.25">
      <c r="A286" s="16" t="s">
        <v>79</v>
      </c>
      <c r="B286" s="16" t="s">
        <v>339</v>
      </c>
      <c r="C286" s="16" t="s">
        <v>414</v>
      </c>
      <c r="D286" s="16"/>
      <c r="E286" s="7">
        <v>15</v>
      </c>
      <c r="F286" s="8">
        <v>43146</v>
      </c>
      <c r="G286" s="9">
        <v>2489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1">
        <v>11</v>
      </c>
      <c r="O286" s="12">
        <v>0</v>
      </c>
      <c r="P286" s="13">
        <v>0</v>
      </c>
      <c r="Q286" s="12">
        <v>0</v>
      </c>
      <c r="R286" s="10">
        <v>0</v>
      </c>
      <c r="S286" s="10">
        <v>0</v>
      </c>
      <c r="T286" s="11">
        <v>0</v>
      </c>
      <c r="U286" s="5">
        <f>G286+H286+N286-O286-Q286-R286-S286-T286</f>
        <v>2500</v>
      </c>
    </row>
    <row r="287" spans="1:21" x14ac:dyDescent="0.25">
      <c r="A287" s="16" t="s">
        <v>144</v>
      </c>
      <c r="B287" s="16" t="s">
        <v>95</v>
      </c>
      <c r="C287" s="16" t="s">
        <v>95</v>
      </c>
      <c r="D287" s="16"/>
      <c r="E287" s="7">
        <v>15</v>
      </c>
      <c r="F287" s="8">
        <v>43146</v>
      </c>
      <c r="G287" s="9">
        <v>1921.5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1">
        <v>78.5</v>
      </c>
      <c r="O287" s="12">
        <v>0</v>
      </c>
      <c r="P287" s="13">
        <v>0</v>
      </c>
      <c r="Q287" s="12">
        <v>0</v>
      </c>
      <c r="R287" s="10">
        <v>0</v>
      </c>
      <c r="S287" s="10">
        <v>0</v>
      </c>
      <c r="T287" s="11">
        <v>0</v>
      </c>
      <c r="U287" s="5">
        <f>G287+H287+N287-O287-Q287-R287-S287-T287</f>
        <v>2000</v>
      </c>
    </row>
    <row r="288" spans="1:21" x14ac:dyDescent="0.25">
      <c r="A288" s="16" t="s">
        <v>31</v>
      </c>
      <c r="B288" s="16" t="s">
        <v>454</v>
      </c>
      <c r="C288" s="16" t="s">
        <v>115</v>
      </c>
      <c r="D288" s="16"/>
      <c r="E288" s="7">
        <v>15</v>
      </c>
      <c r="F288" s="8">
        <v>43146</v>
      </c>
      <c r="G288" s="9">
        <v>5562.5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1">
        <v>0</v>
      </c>
      <c r="O288" s="12">
        <v>0</v>
      </c>
      <c r="P288" s="13">
        <v>0</v>
      </c>
      <c r="Q288" s="12">
        <v>0</v>
      </c>
      <c r="R288" s="10">
        <v>0</v>
      </c>
      <c r="S288" s="10">
        <v>0</v>
      </c>
      <c r="T288" s="11">
        <v>562.5</v>
      </c>
      <c r="U288" s="5">
        <f>G288+H288+N288-O288-Q288-R288-S288-T288</f>
        <v>5000</v>
      </c>
    </row>
    <row r="289" spans="1:21" x14ac:dyDescent="0.25">
      <c r="A289" s="16" t="s">
        <v>459</v>
      </c>
      <c r="B289" s="16" t="s">
        <v>460</v>
      </c>
      <c r="C289" s="16" t="s">
        <v>80</v>
      </c>
      <c r="D289" s="16"/>
      <c r="E289" s="7">
        <v>15</v>
      </c>
      <c r="F289" s="8">
        <v>43146</v>
      </c>
      <c r="G289" s="9">
        <v>840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1">
        <v>160</v>
      </c>
      <c r="O289" s="12">
        <v>0</v>
      </c>
      <c r="P289" s="13">
        <v>0</v>
      </c>
      <c r="Q289" s="12">
        <v>0</v>
      </c>
      <c r="R289" s="10">
        <v>0</v>
      </c>
      <c r="S289" s="10">
        <v>0</v>
      </c>
      <c r="T289" s="11">
        <v>0</v>
      </c>
      <c r="U289" s="5">
        <f>G289+H289+N289-O289-Q289-R289-S289-T289</f>
        <v>1000</v>
      </c>
    </row>
    <row r="290" spans="1:21" x14ac:dyDescent="0.25">
      <c r="A290" s="16" t="s">
        <v>353</v>
      </c>
      <c r="B290" s="16" t="s">
        <v>354</v>
      </c>
      <c r="C290" s="16" t="s">
        <v>89</v>
      </c>
      <c r="D290" s="16"/>
      <c r="E290" s="7">
        <v>15</v>
      </c>
      <c r="F290" s="8">
        <v>43146</v>
      </c>
      <c r="G290" s="9">
        <v>2489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1">
        <v>11</v>
      </c>
      <c r="O290" s="12">
        <v>0</v>
      </c>
      <c r="P290" s="13">
        <v>0</v>
      </c>
      <c r="Q290" s="12">
        <v>0</v>
      </c>
      <c r="R290" s="10">
        <v>0</v>
      </c>
      <c r="S290" s="10">
        <v>0</v>
      </c>
      <c r="T290" s="11">
        <v>0</v>
      </c>
      <c r="U290" s="5">
        <f>G290+H290+N290-O290-Q290-R290-S290-T290</f>
        <v>2500</v>
      </c>
    </row>
    <row r="291" spans="1:21" x14ac:dyDescent="0.25">
      <c r="A291" s="16" t="s">
        <v>518</v>
      </c>
      <c r="B291" s="16" t="s">
        <v>155</v>
      </c>
      <c r="C291" s="16" t="s">
        <v>30</v>
      </c>
      <c r="D291" s="16"/>
      <c r="E291" s="7">
        <v>15</v>
      </c>
      <c r="F291" s="8">
        <v>43146</v>
      </c>
      <c r="G291" s="9">
        <v>3791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1">
        <v>0</v>
      </c>
      <c r="O291" s="12">
        <v>0</v>
      </c>
      <c r="P291" s="13">
        <v>0</v>
      </c>
      <c r="Q291" s="12">
        <v>0</v>
      </c>
      <c r="R291" s="10">
        <v>0</v>
      </c>
      <c r="S291" s="10">
        <v>0</v>
      </c>
      <c r="T291" s="11">
        <v>291</v>
      </c>
      <c r="U291" s="5">
        <f>G291+H291+N291-O291-Q291-R291-S291-T291</f>
        <v>3500</v>
      </c>
    </row>
    <row r="292" spans="1:21" x14ac:dyDescent="0.25">
      <c r="A292" s="16" t="s">
        <v>285</v>
      </c>
      <c r="B292" s="16" t="s">
        <v>180</v>
      </c>
      <c r="C292" s="16" t="s">
        <v>286</v>
      </c>
      <c r="D292" s="16"/>
      <c r="E292" s="7">
        <v>15</v>
      </c>
      <c r="F292" s="8">
        <v>43146</v>
      </c>
      <c r="G292" s="9">
        <v>1921.5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1">
        <v>78.5</v>
      </c>
      <c r="O292" s="12">
        <v>0</v>
      </c>
      <c r="P292" s="13">
        <v>0</v>
      </c>
      <c r="Q292" s="12">
        <v>0</v>
      </c>
      <c r="R292" s="10">
        <v>0</v>
      </c>
      <c r="S292" s="10">
        <v>0</v>
      </c>
      <c r="T292" s="11">
        <v>0</v>
      </c>
      <c r="U292" s="5">
        <f>G292+H292+N292-O292-Q292-R292-S292-T292</f>
        <v>2000</v>
      </c>
    </row>
    <row r="293" spans="1:21" x14ac:dyDescent="0.25">
      <c r="A293" s="16" t="s">
        <v>455</v>
      </c>
      <c r="B293" s="16" t="s">
        <v>48</v>
      </c>
      <c r="C293" s="16" t="s">
        <v>368</v>
      </c>
      <c r="D293" s="16"/>
      <c r="E293" s="7">
        <v>15</v>
      </c>
      <c r="F293" s="8">
        <v>43146</v>
      </c>
      <c r="G293" s="9">
        <v>4358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1">
        <v>0</v>
      </c>
      <c r="O293" s="12">
        <v>0</v>
      </c>
      <c r="P293" s="13">
        <v>0</v>
      </c>
      <c r="Q293" s="12">
        <v>0</v>
      </c>
      <c r="R293" s="10">
        <v>0</v>
      </c>
      <c r="S293" s="10">
        <v>0</v>
      </c>
      <c r="T293" s="11">
        <v>358</v>
      </c>
      <c r="U293" s="5">
        <f>G293+H293+N293-O293-Q293-R293-S293-T293</f>
        <v>4000</v>
      </c>
    </row>
    <row r="294" spans="1:21" x14ac:dyDescent="0.25">
      <c r="A294" s="16" t="s">
        <v>107</v>
      </c>
      <c r="B294" s="16" t="s">
        <v>52</v>
      </c>
      <c r="C294" s="16" t="s">
        <v>416</v>
      </c>
      <c r="D294" s="16"/>
      <c r="E294" s="7">
        <v>15</v>
      </c>
      <c r="F294" s="8">
        <v>43146</v>
      </c>
      <c r="G294" s="9">
        <v>1374.5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1">
        <v>125.5</v>
      </c>
      <c r="O294" s="12">
        <v>0</v>
      </c>
      <c r="P294" s="13">
        <v>0</v>
      </c>
      <c r="Q294" s="12">
        <v>0</v>
      </c>
      <c r="R294" s="10">
        <v>0</v>
      </c>
      <c r="S294" s="10">
        <v>0</v>
      </c>
      <c r="T294" s="11">
        <v>0</v>
      </c>
      <c r="U294" s="5">
        <f>G294+H294+N294-O294-Q294-R294-S294-T294</f>
        <v>1500</v>
      </c>
    </row>
    <row r="295" spans="1:21" x14ac:dyDescent="0.25">
      <c r="A295" s="16" t="s">
        <v>456</v>
      </c>
      <c r="B295" s="16" t="s">
        <v>20</v>
      </c>
      <c r="C295" s="16" t="s">
        <v>112</v>
      </c>
      <c r="D295" s="16"/>
      <c r="E295" s="7">
        <v>15</v>
      </c>
      <c r="F295" s="8">
        <v>43146</v>
      </c>
      <c r="G295" s="9">
        <v>1695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1">
        <v>105</v>
      </c>
      <c r="O295" s="12">
        <v>0</v>
      </c>
      <c r="P295" s="13">
        <v>0</v>
      </c>
      <c r="Q295" s="12">
        <v>0</v>
      </c>
      <c r="R295" s="10">
        <v>0</v>
      </c>
      <c r="S295" s="10">
        <v>0</v>
      </c>
      <c r="T295" s="11">
        <v>0</v>
      </c>
      <c r="U295" s="5">
        <f>G295+H295+N295-O295-Q295-R295-S295-T295</f>
        <v>1800</v>
      </c>
    </row>
    <row r="296" spans="1:21" x14ac:dyDescent="0.25">
      <c r="A296" s="16" t="s">
        <v>425</v>
      </c>
      <c r="B296" s="16" t="s">
        <v>29</v>
      </c>
      <c r="C296" s="16" t="s">
        <v>194</v>
      </c>
      <c r="D296" s="16"/>
      <c r="E296" s="7">
        <v>15</v>
      </c>
      <c r="F296" s="8">
        <v>43146</v>
      </c>
      <c r="G296" s="9">
        <v>1161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1">
        <v>139</v>
      </c>
      <c r="O296" s="12">
        <v>0</v>
      </c>
      <c r="P296" s="13">
        <v>0</v>
      </c>
      <c r="Q296" s="12">
        <v>0</v>
      </c>
      <c r="R296" s="10">
        <v>0</v>
      </c>
      <c r="S296" s="10">
        <v>0</v>
      </c>
      <c r="T296" s="11">
        <v>0</v>
      </c>
      <c r="U296" s="5">
        <f>G296+H296+N296-O296-Q296-R296-S296-T296</f>
        <v>1300</v>
      </c>
    </row>
    <row r="297" spans="1:21" x14ac:dyDescent="0.25">
      <c r="A297" s="16" t="s">
        <v>457</v>
      </c>
      <c r="B297" s="16" t="s">
        <v>306</v>
      </c>
      <c r="C297" s="16" t="s">
        <v>458</v>
      </c>
      <c r="D297" s="16"/>
      <c r="E297" s="7">
        <v>15</v>
      </c>
      <c r="F297" s="8">
        <v>43146</v>
      </c>
      <c r="G297" s="9">
        <v>840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1">
        <v>160</v>
      </c>
      <c r="O297" s="12">
        <v>0</v>
      </c>
      <c r="P297" s="13">
        <v>0</v>
      </c>
      <c r="Q297" s="12">
        <v>0</v>
      </c>
      <c r="R297" s="10">
        <v>0</v>
      </c>
      <c r="S297" s="10">
        <v>0</v>
      </c>
      <c r="T297" s="11">
        <v>0</v>
      </c>
      <c r="U297" s="5">
        <f>G297+H297+N297-O297-Q297-R297-S297-T297</f>
        <v>1000</v>
      </c>
    </row>
    <row r="298" spans="1:21" x14ac:dyDescent="0.25">
      <c r="A298" s="16" t="s">
        <v>19</v>
      </c>
      <c r="B298" s="16" t="s">
        <v>86</v>
      </c>
      <c r="C298" s="16" t="s">
        <v>222</v>
      </c>
      <c r="D298" s="16"/>
      <c r="E298" s="7">
        <v>15</v>
      </c>
      <c r="F298" s="8">
        <v>43146</v>
      </c>
      <c r="G298" s="9">
        <v>840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1">
        <v>160</v>
      </c>
      <c r="O298" s="12">
        <v>0</v>
      </c>
      <c r="P298" s="13">
        <v>0</v>
      </c>
      <c r="Q298" s="12">
        <v>0</v>
      </c>
      <c r="R298" s="10">
        <v>0</v>
      </c>
      <c r="S298" s="10">
        <v>0</v>
      </c>
      <c r="T298" s="11">
        <v>0</v>
      </c>
      <c r="U298" s="5">
        <f>G298+H298+N298-O298-Q298-R298-S298-T298</f>
        <v>1000</v>
      </c>
    </row>
    <row r="299" spans="1:21" x14ac:dyDescent="0.25">
      <c r="A299" s="16" t="s">
        <v>521</v>
      </c>
      <c r="B299" s="16" t="s">
        <v>379</v>
      </c>
      <c r="C299" s="16" t="s">
        <v>222</v>
      </c>
      <c r="D299" s="16"/>
      <c r="E299" s="7">
        <v>15</v>
      </c>
      <c r="F299" s="8">
        <v>43146</v>
      </c>
      <c r="G299" s="9">
        <v>840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1">
        <v>160</v>
      </c>
      <c r="O299" s="12">
        <v>0</v>
      </c>
      <c r="P299" s="13">
        <v>0</v>
      </c>
      <c r="Q299" s="12">
        <v>0</v>
      </c>
      <c r="R299" s="10">
        <v>0</v>
      </c>
      <c r="S299" s="10">
        <v>0</v>
      </c>
      <c r="T299" s="11">
        <v>0</v>
      </c>
      <c r="U299" s="5">
        <f>G299+H299+N299-O299-Q299-R299-S299-T299</f>
        <v>1000</v>
      </c>
    </row>
    <row r="300" spans="1:21" x14ac:dyDescent="0.25">
      <c r="A300" s="16" t="s">
        <v>522</v>
      </c>
      <c r="B300" s="16" t="s">
        <v>523</v>
      </c>
      <c r="C300" s="16" t="s">
        <v>33</v>
      </c>
      <c r="D300" s="16"/>
      <c r="E300" s="7">
        <v>15</v>
      </c>
      <c r="F300" s="8">
        <v>43146</v>
      </c>
      <c r="G300" s="9">
        <v>840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1">
        <v>160</v>
      </c>
      <c r="O300" s="12">
        <v>0</v>
      </c>
      <c r="P300" s="13">
        <v>0</v>
      </c>
      <c r="Q300" s="12">
        <v>0</v>
      </c>
      <c r="R300" s="10">
        <v>0</v>
      </c>
      <c r="S300" s="10">
        <v>0</v>
      </c>
      <c r="T300" s="11">
        <v>0</v>
      </c>
      <c r="U300" s="5">
        <f>G300+H300+N300-O300-Q300-R300-S300-T300</f>
        <v>1000</v>
      </c>
    </row>
    <row r="301" spans="1:21" x14ac:dyDescent="0.25">
      <c r="A301" s="16" t="s">
        <v>356</v>
      </c>
      <c r="B301" s="16" t="s">
        <v>73</v>
      </c>
      <c r="C301" s="16" t="s">
        <v>297</v>
      </c>
      <c r="D301" s="16"/>
      <c r="E301" s="7">
        <v>15</v>
      </c>
      <c r="F301" s="8">
        <v>43146</v>
      </c>
      <c r="G301" s="9">
        <v>1054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1">
        <v>146</v>
      </c>
      <c r="O301" s="12">
        <v>0</v>
      </c>
      <c r="P301" s="13">
        <v>0</v>
      </c>
      <c r="Q301" s="12">
        <v>0</v>
      </c>
      <c r="R301" s="10">
        <v>0</v>
      </c>
      <c r="S301" s="10">
        <v>0</v>
      </c>
      <c r="T301" s="11">
        <v>0</v>
      </c>
      <c r="U301" s="5">
        <f>G301+H301+N301-O301-Q301-R301-S301-T301</f>
        <v>1200</v>
      </c>
    </row>
    <row r="302" spans="1:21" x14ac:dyDescent="0.25">
      <c r="A302" s="16" t="s">
        <v>357</v>
      </c>
      <c r="B302" s="16" t="s">
        <v>165</v>
      </c>
      <c r="C302" s="16" t="s">
        <v>38</v>
      </c>
      <c r="D302" s="16"/>
      <c r="E302" s="7">
        <v>15</v>
      </c>
      <c r="F302" s="8">
        <v>43146</v>
      </c>
      <c r="G302" s="9">
        <v>1374.5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1">
        <v>125.5</v>
      </c>
      <c r="O302" s="12">
        <v>0</v>
      </c>
      <c r="P302" s="13">
        <v>0</v>
      </c>
      <c r="Q302" s="12">
        <v>0</v>
      </c>
      <c r="R302" s="10">
        <v>0</v>
      </c>
      <c r="S302" s="10">
        <v>0</v>
      </c>
      <c r="T302" s="11">
        <v>0</v>
      </c>
      <c r="U302" s="5">
        <f>G302+H302+N302-O302-Q302-R302-S302-T302</f>
        <v>1500</v>
      </c>
    </row>
    <row r="303" spans="1:21" x14ac:dyDescent="0.25">
      <c r="A303" s="16" t="s">
        <v>524</v>
      </c>
      <c r="B303" s="16" t="s">
        <v>220</v>
      </c>
      <c r="C303" s="16" t="s">
        <v>261</v>
      </c>
      <c r="D303" s="16"/>
      <c r="E303" s="7">
        <v>15</v>
      </c>
      <c r="F303" s="8">
        <v>43146</v>
      </c>
      <c r="G303" s="9">
        <v>520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1">
        <v>180.5</v>
      </c>
      <c r="O303" s="12">
        <v>0</v>
      </c>
      <c r="P303" s="13">
        <v>0</v>
      </c>
      <c r="Q303" s="12">
        <v>0</v>
      </c>
      <c r="R303" s="10">
        <v>0</v>
      </c>
      <c r="S303" s="10">
        <v>0</v>
      </c>
      <c r="T303" s="11">
        <v>0</v>
      </c>
      <c r="U303" s="5">
        <f>G303+H303+N303-O303-Q303-R303-S303-T303</f>
        <v>700.5</v>
      </c>
    </row>
    <row r="304" spans="1:21" x14ac:dyDescent="0.25">
      <c r="A304" s="16" t="s">
        <v>250</v>
      </c>
      <c r="B304" s="16" t="s">
        <v>525</v>
      </c>
      <c r="C304" s="16" t="s">
        <v>526</v>
      </c>
      <c r="D304" s="16"/>
      <c r="E304" s="7">
        <v>15</v>
      </c>
      <c r="F304" s="8">
        <v>43146</v>
      </c>
      <c r="G304" s="9">
        <v>466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1">
        <v>184</v>
      </c>
      <c r="O304" s="12">
        <v>0</v>
      </c>
      <c r="P304" s="13">
        <v>0</v>
      </c>
      <c r="Q304" s="12">
        <v>0</v>
      </c>
      <c r="R304" s="10">
        <v>0</v>
      </c>
      <c r="S304" s="10">
        <v>0</v>
      </c>
      <c r="T304" s="11">
        <v>0</v>
      </c>
      <c r="U304" s="5">
        <f>G304+H304+N304-O304-Q304-R304-S304-T304</f>
        <v>650</v>
      </c>
    </row>
    <row r="305" spans="1:21" x14ac:dyDescent="0.25">
      <c r="A305" s="16" t="s">
        <v>120</v>
      </c>
      <c r="B305" s="16" t="s">
        <v>479</v>
      </c>
      <c r="C305" s="16" t="s">
        <v>165</v>
      </c>
      <c r="D305" s="16"/>
      <c r="E305" s="7">
        <v>15</v>
      </c>
      <c r="F305" s="8">
        <v>43146</v>
      </c>
      <c r="G305" s="9">
        <v>1374.5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1">
        <v>125.5</v>
      </c>
      <c r="O305" s="12">
        <v>0</v>
      </c>
      <c r="P305" s="13">
        <v>0</v>
      </c>
      <c r="Q305" s="12">
        <v>0</v>
      </c>
      <c r="R305" s="10">
        <v>0</v>
      </c>
      <c r="S305" s="10">
        <v>0</v>
      </c>
      <c r="T305" s="11">
        <v>0</v>
      </c>
      <c r="U305" s="5">
        <f>G305+H305+N305-O305-Q305-R305-S305-T305</f>
        <v>1500</v>
      </c>
    </row>
    <row r="306" spans="1:21" x14ac:dyDescent="0.25">
      <c r="A306" s="16" t="s">
        <v>118</v>
      </c>
      <c r="B306" s="16" t="s">
        <v>277</v>
      </c>
      <c r="C306" s="16" t="s">
        <v>117</v>
      </c>
      <c r="D306" s="16"/>
      <c r="E306" s="7">
        <v>15</v>
      </c>
      <c r="F306" s="8">
        <v>43146</v>
      </c>
      <c r="G306" s="9">
        <v>840</v>
      </c>
      <c r="H306" s="10">
        <v>500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1">
        <v>160</v>
      </c>
      <c r="O306" s="12">
        <v>0</v>
      </c>
      <c r="P306" s="13">
        <v>0</v>
      </c>
      <c r="Q306" s="12">
        <v>0</v>
      </c>
      <c r="R306" s="10">
        <v>0</v>
      </c>
      <c r="S306" s="10">
        <v>0</v>
      </c>
      <c r="T306" s="11">
        <v>0</v>
      </c>
      <c r="U306" s="5">
        <f>G306+H306+N306-O306-Q306-R306-S306-T306</f>
        <v>1500</v>
      </c>
    </row>
    <row r="307" spans="1:21" x14ac:dyDescent="0.25">
      <c r="A307" s="16" t="s">
        <v>527</v>
      </c>
      <c r="B307" s="16" t="s">
        <v>92</v>
      </c>
      <c r="C307" s="16" t="s">
        <v>528</v>
      </c>
      <c r="D307" s="16"/>
      <c r="E307" s="7">
        <v>15</v>
      </c>
      <c r="F307" s="8">
        <v>43146</v>
      </c>
      <c r="G307" s="9">
        <v>413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1">
        <v>187</v>
      </c>
      <c r="O307" s="12">
        <v>0</v>
      </c>
      <c r="P307" s="13">
        <v>0</v>
      </c>
      <c r="Q307" s="12">
        <v>0</v>
      </c>
      <c r="R307" s="10">
        <v>0</v>
      </c>
      <c r="S307" s="10">
        <v>0</v>
      </c>
      <c r="T307" s="11">
        <v>0</v>
      </c>
      <c r="U307" s="5">
        <f>G307+H307+N307-O307-Q307-R307-S307-T307</f>
        <v>600</v>
      </c>
    </row>
    <row r="308" spans="1:21" x14ac:dyDescent="0.25">
      <c r="A308" s="16" t="s">
        <v>138</v>
      </c>
      <c r="B308" s="16" t="s">
        <v>59</v>
      </c>
      <c r="C308" s="16" t="s">
        <v>21</v>
      </c>
      <c r="D308" s="16"/>
      <c r="E308" s="7">
        <v>15</v>
      </c>
      <c r="F308" s="8">
        <v>43146</v>
      </c>
      <c r="G308" s="9">
        <v>626.5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1">
        <v>173.5</v>
      </c>
      <c r="O308" s="12">
        <v>0</v>
      </c>
      <c r="P308" s="13">
        <v>0</v>
      </c>
      <c r="Q308" s="12">
        <v>0</v>
      </c>
      <c r="R308" s="10">
        <v>0</v>
      </c>
      <c r="S308" s="10">
        <v>0</v>
      </c>
      <c r="T308" s="11">
        <v>0</v>
      </c>
      <c r="U308" s="5">
        <f>G308+H308+N308-O308-Q308-R308-S308-T308</f>
        <v>800</v>
      </c>
    </row>
    <row r="309" spans="1:21" x14ac:dyDescent="0.25">
      <c r="A309" s="16" t="s">
        <v>529</v>
      </c>
      <c r="B309" s="16" t="s">
        <v>530</v>
      </c>
      <c r="C309" s="16" t="s">
        <v>109</v>
      </c>
      <c r="D309" s="16"/>
      <c r="E309" s="7">
        <v>15</v>
      </c>
      <c r="F309" s="8">
        <v>43146</v>
      </c>
      <c r="G309" s="9">
        <v>1695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1">
        <v>105</v>
      </c>
      <c r="O309" s="12">
        <v>0</v>
      </c>
      <c r="P309" s="13">
        <v>0</v>
      </c>
      <c r="Q309" s="12">
        <v>0</v>
      </c>
      <c r="R309" s="10">
        <v>0</v>
      </c>
      <c r="S309" s="10">
        <v>0</v>
      </c>
      <c r="T309" s="11">
        <v>0</v>
      </c>
      <c r="U309" s="5">
        <f>G309+H309+N309-O309-Q309-R309-S309-T309</f>
        <v>1800</v>
      </c>
    </row>
    <row r="310" spans="1:21" x14ac:dyDescent="0.25">
      <c r="A310" s="16" t="s">
        <v>337</v>
      </c>
      <c r="B310" s="16" t="s">
        <v>43</v>
      </c>
      <c r="C310" s="16" t="s">
        <v>36</v>
      </c>
      <c r="D310" s="16"/>
      <c r="E310" s="7">
        <v>15</v>
      </c>
      <c r="F310" s="8">
        <v>43146</v>
      </c>
      <c r="G310" s="9">
        <v>520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1">
        <v>180.5</v>
      </c>
      <c r="O310" s="12">
        <v>0</v>
      </c>
      <c r="P310" s="13">
        <v>0</v>
      </c>
      <c r="Q310" s="12">
        <v>0</v>
      </c>
      <c r="R310" s="10">
        <v>0</v>
      </c>
      <c r="S310" s="10">
        <v>0</v>
      </c>
      <c r="T310" s="11">
        <v>0</v>
      </c>
      <c r="U310" s="5">
        <f>G310+H310+N310-O310-Q310-R310-S310-T310</f>
        <v>700.5</v>
      </c>
    </row>
    <row r="311" spans="1:21" x14ac:dyDescent="0.25">
      <c r="A311" s="16" t="s">
        <v>358</v>
      </c>
      <c r="B311" s="16" t="s">
        <v>35</v>
      </c>
      <c r="C311" s="16" t="s">
        <v>40</v>
      </c>
      <c r="D311" s="16"/>
      <c r="E311" s="7">
        <v>15</v>
      </c>
      <c r="F311" s="8">
        <v>43146</v>
      </c>
      <c r="G311" s="9">
        <v>626.5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1">
        <v>173.5</v>
      </c>
      <c r="O311" s="12">
        <v>0</v>
      </c>
      <c r="P311" s="13">
        <v>0</v>
      </c>
      <c r="Q311" s="12">
        <v>0</v>
      </c>
      <c r="R311" s="10">
        <v>0</v>
      </c>
      <c r="S311" s="10">
        <v>0</v>
      </c>
      <c r="T311" s="11">
        <v>0</v>
      </c>
      <c r="U311" s="5">
        <f>G311+H311+N311-O311-Q311-R311-S311-T311</f>
        <v>800</v>
      </c>
    </row>
    <row r="312" spans="1:21" x14ac:dyDescent="0.25">
      <c r="A312" s="16" t="s">
        <v>531</v>
      </c>
      <c r="B312" s="16" t="s">
        <v>472</v>
      </c>
      <c r="C312" s="16" t="s">
        <v>110</v>
      </c>
      <c r="D312" s="16"/>
      <c r="E312" s="7">
        <v>15</v>
      </c>
      <c r="F312" s="8">
        <v>43146</v>
      </c>
      <c r="G312" s="9">
        <v>840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1">
        <v>160</v>
      </c>
      <c r="O312" s="12">
        <v>0</v>
      </c>
      <c r="P312" s="13">
        <v>0</v>
      </c>
      <c r="Q312" s="12">
        <v>0</v>
      </c>
      <c r="R312" s="10">
        <v>0</v>
      </c>
      <c r="S312" s="10">
        <v>0</v>
      </c>
      <c r="T312" s="11">
        <v>0</v>
      </c>
      <c r="U312" s="5">
        <f>G312+H312+N312-O312-Q312-R312-S312-T312</f>
        <v>1000</v>
      </c>
    </row>
    <row r="313" spans="1:21" x14ac:dyDescent="0.25">
      <c r="A313" s="16" t="s">
        <v>532</v>
      </c>
      <c r="B313" s="16" t="s">
        <v>220</v>
      </c>
      <c r="C313" s="16" t="s">
        <v>261</v>
      </c>
      <c r="D313" s="16"/>
      <c r="E313" s="7">
        <v>15</v>
      </c>
      <c r="F313" s="8">
        <v>43146</v>
      </c>
      <c r="G313" s="9">
        <v>520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1">
        <v>180.5</v>
      </c>
      <c r="O313" s="12">
        <v>0</v>
      </c>
      <c r="P313" s="13">
        <v>0</v>
      </c>
      <c r="Q313" s="12">
        <v>0</v>
      </c>
      <c r="R313" s="10">
        <v>0</v>
      </c>
      <c r="S313" s="10">
        <v>0</v>
      </c>
      <c r="T313" s="11">
        <v>0</v>
      </c>
      <c r="U313" s="5">
        <f>G313+H313+N313-O313-Q313-R313-S313-T313</f>
        <v>700.5</v>
      </c>
    </row>
    <row r="314" spans="1:21" x14ac:dyDescent="0.25">
      <c r="A314" s="14" t="s">
        <v>359</v>
      </c>
      <c r="B314" s="14" t="s">
        <v>360</v>
      </c>
      <c r="C314" s="14" t="s">
        <v>182</v>
      </c>
      <c r="D314" s="16"/>
      <c r="E314" s="7">
        <v>15</v>
      </c>
      <c r="F314" s="8">
        <v>43146</v>
      </c>
      <c r="G314" s="9">
        <v>626.5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1">
        <v>173.5</v>
      </c>
      <c r="O314" s="12">
        <v>0</v>
      </c>
      <c r="P314" s="13">
        <v>0</v>
      </c>
      <c r="Q314" s="12">
        <v>0</v>
      </c>
      <c r="R314" s="10">
        <v>0</v>
      </c>
      <c r="S314" s="10">
        <v>0</v>
      </c>
      <c r="T314" s="11">
        <v>0</v>
      </c>
      <c r="U314" s="5">
        <f>G314+H314+N314-O314-Q314-R314-S314-T314</f>
        <v>800</v>
      </c>
    </row>
    <row r="315" spans="1:21" x14ac:dyDescent="0.25">
      <c r="A315" s="15" t="s">
        <v>361</v>
      </c>
      <c r="B315" s="15" t="s">
        <v>222</v>
      </c>
      <c r="C315" s="15" t="s">
        <v>52</v>
      </c>
      <c r="D315" s="17"/>
      <c r="E315" s="7">
        <v>15</v>
      </c>
      <c r="F315" s="8">
        <v>43146</v>
      </c>
      <c r="G315" s="9">
        <v>626.5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1">
        <v>173.5</v>
      </c>
      <c r="O315" s="12">
        <v>0</v>
      </c>
      <c r="P315" s="13">
        <v>0</v>
      </c>
      <c r="Q315" s="12">
        <v>0</v>
      </c>
      <c r="R315" s="10">
        <v>0</v>
      </c>
      <c r="S315" s="10">
        <v>0</v>
      </c>
      <c r="T315" s="11">
        <v>0</v>
      </c>
      <c r="U315" s="5">
        <f>G315+H315+N315-O315-Q315-R315-S315-T315</f>
        <v>800</v>
      </c>
    </row>
    <row r="316" spans="1:21" x14ac:dyDescent="0.25">
      <c r="A316" s="15" t="s">
        <v>238</v>
      </c>
      <c r="B316" s="15" t="s">
        <v>498</v>
      </c>
      <c r="C316" s="15" t="s">
        <v>95</v>
      </c>
      <c r="D316" s="17"/>
      <c r="E316" s="7">
        <v>15</v>
      </c>
      <c r="F316" s="8">
        <v>43146</v>
      </c>
      <c r="G316" s="9">
        <v>733.5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1">
        <v>166.5</v>
      </c>
      <c r="O316" s="12">
        <v>0</v>
      </c>
      <c r="P316" s="13">
        <v>0</v>
      </c>
      <c r="Q316" s="12">
        <v>0</v>
      </c>
      <c r="R316" s="10">
        <v>0</v>
      </c>
      <c r="S316" s="10">
        <v>0</v>
      </c>
      <c r="T316" s="11">
        <v>0</v>
      </c>
      <c r="U316" s="5">
        <f>G316+H316+N316-O316-Q316-R316-S316-T316</f>
        <v>900</v>
      </c>
    </row>
    <row r="317" spans="1:21" x14ac:dyDescent="0.25">
      <c r="A317" s="16" t="s">
        <v>362</v>
      </c>
      <c r="B317" s="16" t="s">
        <v>94</v>
      </c>
      <c r="C317" s="16" t="s">
        <v>95</v>
      </c>
      <c r="D317" s="16"/>
      <c r="E317" s="7">
        <v>15</v>
      </c>
      <c r="F317" s="8">
        <v>43146</v>
      </c>
      <c r="G317" s="9">
        <v>626.5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1">
        <v>173.5</v>
      </c>
      <c r="O317" s="12">
        <v>0</v>
      </c>
      <c r="P317" s="13">
        <v>0</v>
      </c>
      <c r="Q317" s="12">
        <v>0</v>
      </c>
      <c r="R317" s="10">
        <v>0</v>
      </c>
      <c r="S317" s="10">
        <v>0</v>
      </c>
      <c r="T317" s="11">
        <v>0</v>
      </c>
      <c r="U317" s="5">
        <f>G317+H317+N317-O317-Q317-R317-S317-T317</f>
        <v>800</v>
      </c>
    </row>
    <row r="318" spans="1:21" x14ac:dyDescent="0.25">
      <c r="A318" s="16" t="s">
        <v>344</v>
      </c>
      <c r="B318" s="16" t="s">
        <v>363</v>
      </c>
      <c r="C318" s="16" t="s">
        <v>364</v>
      </c>
      <c r="D318" s="16"/>
      <c r="E318" s="7">
        <v>15</v>
      </c>
      <c r="F318" s="8">
        <v>43146</v>
      </c>
      <c r="G318" s="9">
        <v>733.5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1">
        <v>166.5</v>
      </c>
      <c r="O318" s="12">
        <v>0</v>
      </c>
      <c r="P318" s="13">
        <v>0</v>
      </c>
      <c r="Q318" s="12">
        <v>0</v>
      </c>
      <c r="R318" s="10">
        <v>0</v>
      </c>
      <c r="S318" s="10">
        <v>0</v>
      </c>
      <c r="T318" s="11">
        <v>0</v>
      </c>
      <c r="U318" s="5">
        <f>G318+H318+N318-O318-Q318-R318-S318-T318</f>
        <v>900</v>
      </c>
    </row>
    <row r="319" spans="1:21" x14ac:dyDescent="0.25">
      <c r="A319" s="16" t="s">
        <v>533</v>
      </c>
      <c r="B319" s="16" t="s">
        <v>117</v>
      </c>
      <c r="C319" s="16" t="s">
        <v>39</v>
      </c>
      <c r="D319" s="16"/>
      <c r="E319" s="7">
        <v>15</v>
      </c>
      <c r="F319" s="8">
        <v>43146</v>
      </c>
      <c r="G319" s="9">
        <v>840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1">
        <v>160</v>
      </c>
      <c r="O319" s="12">
        <v>0</v>
      </c>
      <c r="P319" s="13">
        <v>0</v>
      </c>
      <c r="Q319" s="12">
        <v>0</v>
      </c>
      <c r="R319" s="10">
        <v>0</v>
      </c>
      <c r="S319" s="10">
        <v>0</v>
      </c>
      <c r="T319" s="11">
        <v>0</v>
      </c>
      <c r="U319" s="5">
        <f>G319+H319+N319-O319-Q319-R319-S319-T319</f>
        <v>1000</v>
      </c>
    </row>
    <row r="320" spans="1:21" x14ac:dyDescent="0.25">
      <c r="A320" s="21" t="s">
        <v>485</v>
      </c>
      <c r="B320" s="21" t="s">
        <v>81</v>
      </c>
      <c r="C320" s="21" t="s">
        <v>253</v>
      </c>
      <c r="D320" s="16"/>
      <c r="E320" s="7">
        <v>15</v>
      </c>
      <c r="F320" s="8">
        <v>43146</v>
      </c>
      <c r="G320" s="9">
        <v>1374.5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1">
        <v>125.5</v>
      </c>
      <c r="O320" s="12">
        <v>0</v>
      </c>
      <c r="P320" s="13">
        <v>0</v>
      </c>
      <c r="Q320" s="12">
        <v>0</v>
      </c>
      <c r="R320" s="10">
        <v>0</v>
      </c>
      <c r="S320" s="10">
        <v>0</v>
      </c>
      <c r="T320" s="11">
        <v>0</v>
      </c>
      <c r="U320" s="5">
        <f>G320+H320+N320-O320-Q320-R320-S320-T320</f>
        <v>1500</v>
      </c>
    </row>
    <row r="321" spans="1:21" x14ac:dyDescent="0.25">
      <c r="A321" s="21" t="s">
        <v>534</v>
      </c>
      <c r="B321" s="21" t="s">
        <v>97</v>
      </c>
      <c r="C321" s="21" t="s">
        <v>297</v>
      </c>
      <c r="D321" s="16"/>
      <c r="E321" s="7">
        <v>15</v>
      </c>
      <c r="F321" s="8">
        <v>43146</v>
      </c>
      <c r="G321" s="9">
        <v>626.5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1">
        <v>173.5</v>
      </c>
      <c r="O321" s="12">
        <v>0</v>
      </c>
      <c r="P321" s="13">
        <v>0</v>
      </c>
      <c r="Q321" s="12">
        <v>0</v>
      </c>
      <c r="R321" s="10">
        <v>0</v>
      </c>
      <c r="S321" s="10">
        <v>0</v>
      </c>
      <c r="T321" s="11">
        <v>0</v>
      </c>
      <c r="U321" s="5">
        <f>G321+H321+N321-O321-Q321-R321-S321-T321</f>
        <v>800</v>
      </c>
    </row>
    <row r="322" spans="1:21" x14ac:dyDescent="0.25">
      <c r="A322" s="29" t="s">
        <v>366</v>
      </c>
      <c r="B322" s="29" t="s">
        <v>40</v>
      </c>
      <c r="C322" s="29" t="s">
        <v>99</v>
      </c>
      <c r="D322" s="29"/>
      <c r="E322" s="7">
        <v>15</v>
      </c>
      <c r="F322" s="8">
        <v>43146</v>
      </c>
      <c r="G322" s="9">
        <v>840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1">
        <v>160</v>
      </c>
      <c r="O322" s="12">
        <v>0</v>
      </c>
      <c r="P322" s="13">
        <v>0</v>
      </c>
      <c r="Q322" s="12">
        <v>0</v>
      </c>
      <c r="R322" s="10">
        <v>0</v>
      </c>
      <c r="S322" s="10">
        <v>0</v>
      </c>
      <c r="T322" s="11">
        <v>0</v>
      </c>
      <c r="U322" s="5">
        <f>G322+H322+N322-O322-Q322-R322-S322-T322</f>
        <v>1000</v>
      </c>
    </row>
    <row r="323" spans="1:21" x14ac:dyDescent="0.25">
      <c r="A323" s="16" t="s">
        <v>367</v>
      </c>
      <c r="B323" s="16" t="s">
        <v>368</v>
      </c>
      <c r="C323" s="16" t="s">
        <v>30</v>
      </c>
      <c r="D323" s="16"/>
      <c r="E323" s="7">
        <v>15</v>
      </c>
      <c r="F323" s="8">
        <v>43146</v>
      </c>
      <c r="G323" s="9">
        <v>413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1">
        <v>187</v>
      </c>
      <c r="O323" s="12">
        <v>0</v>
      </c>
      <c r="P323" s="13">
        <v>0</v>
      </c>
      <c r="Q323" s="12">
        <v>0</v>
      </c>
      <c r="R323" s="10">
        <v>0</v>
      </c>
      <c r="S323" s="10">
        <v>0</v>
      </c>
      <c r="T323" s="11">
        <v>0</v>
      </c>
      <c r="U323" s="5">
        <f>G323+H323+N323-O323-Q323-R323-S323-T323</f>
        <v>600</v>
      </c>
    </row>
    <row r="324" spans="1:21" x14ac:dyDescent="0.25">
      <c r="A324" s="16" t="s">
        <v>250</v>
      </c>
      <c r="B324" s="16" t="s">
        <v>45</v>
      </c>
      <c r="C324" s="16" t="s">
        <v>59</v>
      </c>
      <c r="D324" s="16"/>
      <c r="E324" s="7">
        <v>15</v>
      </c>
      <c r="F324" s="8">
        <v>43146</v>
      </c>
      <c r="G324" s="9">
        <v>1054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1">
        <v>146</v>
      </c>
      <c r="O324" s="12">
        <v>0</v>
      </c>
      <c r="P324" s="13">
        <v>0</v>
      </c>
      <c r="Q324" s="12">
        <v>0</v>
      </c>
      <c r="R324" s="10">
        <v>0</v>
      </c>
      <c r="S324" s="10">
        <v>0</v>
      </c>
      <c r="T324" s="11">
        <v>0</v>
      </c>
      <c r="U324" s="5">
        <f>G324+H324+N324-O324-Q324-R324-S324-T324</f>
        <v>1200</v>
      </c>
    </row>
    <row r="325" spans="1:21" x14ac:dyDescent="0.25">
      <c r="A325" s="16" t="s">
        <v>535</v>
      </c>
      <c r="B325" s="16" t="s">
        <v>96</v>
      </c>
      <c r="C325" s="16" t="s">
        <v>97</v>
      </c>
      <c r="D325" s="16"/>
      <c r="E325" s="7">
        <v>15</v>
      </c>
      <c r="F325" s="8">
        <v>43146</v>
      </c>
      <c r="G325" s="9">
        <v>1921.5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1">
        <v>78.5</v>
      </c>
      <c r="O325" s="12">
        <v>0</v>
      </c>
      <c r="P325" s="13">
        <v>0</v>
      </c>
      <c r="Q325" s="12">
        <v>0</v>
      </c>
      <c r="R325" s="10">
        <v>0</v>
      </c>
      <c r="S325" s="10">
        <v>0</v>
      </c>
      <c r="T325" s="11">
        <v>0</v>
      </c>
      <c r="U325" s="5">
        <f>G325+H325+N325-O325-Q325-R325-S325-T325</f>
        <v>2000</v>
      </c>
    </row>
    <row r="326" spans="1:21" x14ac:dyDescent="0.25">
      <c r="A326" s="16" t="s">
        <v>571</v>
      </c>
      <c r="B326" s="16" t="s">
        <v>55</v>
      </c>
      <c r="C326" s="16" t="s">
        <v>104</v>
      </c>
      <c r="D326" s="16"/>
      <c r="E326" s="7">
        <v>15</v>
      </c>
      <c r="F326" s="8">
        <v>43146</v>
      </c>
      <c r="G326" s="9">
        <v>1921.5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1">
        <v>78.5</v>
      </c>
      <c r="O326" s="12">
        <v>0</v>
      </c>
      <c r="P326" s="13">
        <v>0</v>
      </c>
      <c r="Q326" s="12">
        <v>0</v>
      </c>
      <c r="R326" s="10">
        <v>0</v>
      </c>
      <c r="S326" s="10">
        <v>0</v>
      </c>
      <c r="T326" s="11">
        <v>0</v>
      </c>
      <c r="U326" s="5">
        <f>G326+H326+N326-O326-Q326-R326-S326-T326</f>
        <v>2000</v>
      </c>
    </row>
    <row r="327" spans="1:21" x14ac:dyDescent="0.25">
      <c r="A327" s="21" t="s">
        <v>118</v>
      </c>
      <c r="B327" s="21" t="s">
        <v>157</v>
      </c>
      <c r="C327" s="21"/>
      <c r="D327" s="21"/>
      <c r="E327" s="7">
        <v>15</v>
      </c>
      <c r="F327" s="8">
        <v>43146</v>
      </c>
      <c r="G327" s="9">
        <v>1054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1">
        <v>146</v>
      </c>
      <c r="O327" s="12">
        <v>0</v>
      </c>
      <c r="P327" s="13">
        <v>0</v>
      </c>
      <c r="Q327" s="12">
        <v>0</v>
      </c>
      <c r="R327" s="10">
        <v>0</v>
      </c>
      <c r="S327" s="10">
        <v>0</v>
      </c>
      <c r="T327" s="11">
        <v>0</v>
      </c>
      <c r="U327" s="5">
        <f>G327+H327+N327-O327-Q327-R327-S327-T327</f>
        <v>1200</v>
      </c>
    </row>
    <row r="328" spans="1:21" x14ac:dyDescent="0.25">
      <c r="A328" s="21" t="s">
        <v>98</v>
      </c>
      <c r="B328" s="21" t="s">
        <v>45</v>
      </c>
      <c r="C328" s="21" t="s">
        <v>95</v>
      </c>
      <c r="D328" s="21"/>
      <c r="E328" s="7">
        <v>15</v>
      </c>
      <c r="F328" s="8">
        <v>43146</v>
      </c>
      <c r="G328" s="9">
        <v>520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1">
        <v>180.5</v>
      </c>
      <c r="O328" s="12">
        <v>0</v>
      </c>
      <c r="P328" s="13">
        <v>0</v>
      </c>
      <c r="Q328" s="12">
        <v>0</v>
      </c>
      <c r="R328" s="10">
        <v>0</v>
      </c>
      <c r="S328" s="10">
        <v>0</v>
      </c>
      <c r="T328" s="11">
        <v>0</v>
      </c>
      <c r="U328" s="5">
        <f>G328+H328+N328-O328-Q328-R328-S328-T328</f>
        <v>700.5</v>
      </c>
    </row>
    <row r="329" spans="1:21" x14ac:dyDescent="0.25">
      <c r="A329" s="16" t="s">
        <v>371</v>
      </c>
      <c r="B329" s="16" t="s">
        <v>45</v>
      </c>
      <c r="C329" s="16" t="s">
        <v>126</v>
      </c>
      <c r="D329" s="16"/>
      <c r="E329" s="7">
        <v>15</v>
      </c>
      <c r="F329" s="8">
        <v>43146</v>
      </c>
      <c r="G329" s="9">
        <v>1695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1">
        <v>105</v>
      </c>
      <c r="O329" s="12">
        <v>0</v>
      </c>
      <c r="P329" s="13">
        <v>0</v>
      </c>
      <c r="Q329" s="12">
        <v>0</v>
      </c>
      <c r="R329" s="10">
        <v>0</v>
      </c>
      <c r="S329" s="10">
        <v>0</v>
      </c>
      <c r="T329" s="11">
        <v>0</v>
      </c>
      <c r="U329" s="5">
        <f>G329+H329+N329-O329-Q329-R329-S329-T329</f>
        <v>1800</v>
      </c>
    </row>
    <row r="330" spans="1:21" x14ac:dyDescent="0.25">
      <c r="A330" s="16" t="s">
        <v>114</v>
      </c>
      <c r="B330" s="16" t="s">
        <v>97</v>
      </c>
      <c r="C330" s="16" t="s">
        <v>272</v>
      </c>
      <c r="D330" s="16"/>
      <c r="E330" s="7">
        <v>15</v>
      </c>
      <c r="F330" s="8">
        <v>43146</v>
      </c>
      <c r="G330" s="9">
        <v>1921.5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1">
        <v>78.5</v>
      </c>
      <c r="O330" s="12">
        <v>0</v>
      </c>
      <c r="P330" s="13">
        <v>0</v>
      </c>
      <c r="Q330" s="12">
        <v>0</v>
      </c>
      <c r="R330" s="10">
        <v>0</v>
      </c>
      <c r="S330" s="10">
        <v>0</v>
      </c>
      <c r="T330" s="11">
        <v>0</v>
      </c>
      <c r="U330" s="5">
        <f>G330+H330+N330-O330-Q330-R330-S330-T330</f>
        <v>2000</v>
      </c>
    </row>
    <row r="331" spans="1:21" x14ac:dyDescent="0.25">
      <c r="A331" s="16" t="s">
        <v>572</v>
      </c>
      <c r="B331" s="16" t="s">
        <v>32</v>
      </c>
      <c r="C331" s="16" t="s">
        <v>209</v>
      </c>
      <c r="D331" s="16"/>
      <c r="E331" s="7">
        <v>15</v>
      </c>
      <c r="F331" s="8">
        <v>43146</v>
      </c>
      <c r="G331" s="9">
        <v>843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1">
        <v>159.5</v>
      </c>
      <c r="O331" s="12">
        <v>0</v>
      </c>
      <c r="P331" s="13">
        <v>0</v>
      </c>
      <c r="Q331" s="12">
        <v>0</v>
      </c>
      <c r="R331" s="10">
        <v>0</v>
      </c>
      <c r="S331" s="10">
        <v>0</v>
      </c>
      <c r="T331" s="11">
        <v>0</v>
      </c>
      <c r="U331" s="5">
        <f>G331+H331+N331-O331-Q331-R331-S331-T331</f>
        <v>1002.5</v>
      </c>
    </row>
    <row r="332" spans="1:21" x14ac:dyDescent="0.25">
      <c r="A332" s="16" t="s">
        <v>93</v>
      </c>
      <c r="B332" s="16" t="s">
        <v>536</v>
      </c>
      <c r="C332" s="16" t="s">
        <v>253</v>
      </c>
      <c r="D332" s="16"/>
      <c r="E332" s="7">
        <v>15</v>
      </c>
      <c r="F332" s="8">
        <v>43146</v>
      </c>
      <c r="G332" s="9">
        <v>840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1">
        <v>160</v>
      </c>
      <c r="O332" s="12">
        <v>0</v>
      </c>
      <c r="P332" s="13">
        <v>0</v>
      </c>
      <c r="Q332" s="12">
        <v>0</v>
      </c>
      <c r="R332" s="10">
        <v>0</v>
      </c>
      <c r="S332" s="10">
        <v>0</v>
      </c>
      <c r="T332" s="11">
        <v>0</v>
      </c>
      <c r="U332" s="5">
        <f>G332+H332+N332-O332-Q332-R332-S332-T332</f>
        <v>1000</v>
      </c>
    </row>
    <row r="333" spans="1:21" x14ac:dyDescent="0.25">
      <c r="A333" s="16" t="s">
        <v>374</v>
      </c>
      <c r="B333" s="16" t="s">
        <v>104</v>
      </c>
      <c r="C333" s="16" t="s">
        <v>97</v>
      </c>
      <c r="D333" s="16"/>
      <c r="E333" s="7">
        <v>15</v>
      </c>
      <c r="F333" s="8">
        <v>43146</v>
      </c>
      <c r="G333" s="9">
        <v>1921.5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1">
        <v>78.5</v>
      </c>
      <c r="O333" s="12">
        <v>0</v>
      </c>
      <c r="P333" s="13">
        <v>0</v>
      </c>
      <c r="Q333" s="12">
        <v>0</v>
      </c>
      <c r="R333" s="10">
        <v>0</v>
      </c>
      <c r="S333" s="10">
        <v>0</v>
      </c>
      <c r="T333" s="11">
        <v>0</v>
      </c>
      <c r="U333" s="5">
        <f>G333+H333+N333-O333-Q333-R333-S333-T333</f>
        <v>2000</v>
      </c>
    </row>
    <row r="334" spans="1:21" x14ac:dyDescent="0.25">
      <c r="A334" s="16" t="s">
        <v>488</v>
      </c>
      <c r="B334" s="16" t="s">
        <v>52</v>
      </c>
      <c r="C334" s="16" t="s">
        <v>489</v>
      </c>
      <c r="D334" s="16"/>
      <c r="E334" s="7">
        <v>15</v>
      </c>
      <c r="F334" s="8">
        <v>43146</v>
      </c>
      <c r="G334" s="9">
        <v>3089.5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1">
        <v>0</v>
      </c>
      <c r="O334" s="12">
        <v>0</v>
      </c>
      <c r="P334" s="13">
        <v>0</v>
      </c>
      <c r="Q334" s="12">
        <v>0</v>
      </c>
      <c r="R334" s="10">
        <v>0</v>
      </c>
      <c r="S334" s="10">
        <v>0</v>
      </c>
      <c r="T334" s="11">
        <v>89.5</v>
      </c>
      <c r="U334" s="5">
        <f>G334+H334+N334-O334-Q334-R334-S334-T334</f>
        <v>3000</v>
      </c>
    </row>
    <row r="335" spans="1:21" x14ac:dyDescent="0.25">
      <c r="A335" s="16" t="s">
        <v>435</v>
      </c>
      <c r="B335" s="16" t="s">
        <v>87</v>
      </c>
      <c r="C335" s="16" t="s">
        <v>537</v>
      </c>
      <c r="D335" s="16"/>
      <c r="E335" s="7">
        <v>15</v>
      </c>
      <c r="F335" s="8">
        <v>43146</v>
      </c>
      <c r="G335" s="9">
        <v>413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1">
        <v>187</v>
      </c>
      <c r="O335" s="12">
        <v>0</v>
      </c>
      <c r="P335" s="13">
        <v>0</v>
      </c>
      <c r="Q335" s="12">
        <v>0</v>
      </c>
      <c r="R335" s="10">
        <v>0</v>
      </c>
      <c r="S335" s="10">
        <v>0</v>
      </c>
      <c r="T335" s="11">
        <v>0</v>
      </c>
      <c r="U335" s="5">
        <f t="shared" ref="U335:U349" si="6">G335+H335+N335-O335-Q335-R335-S335-T335</f>
        <v>600</v>
      </c>
    </row>
    <row r="336" spans="1:21" x14ac:dyDescent="0.25">
      <c r="A336" s="16" t="s">
        <v>41</v>
      </c>
      <c r="B336" s="16" t="s">
        <v>308</v>
      </c>
      <c r="C336" s="16" t="s">
        <v>43</v>
      </c>
      <c r="D336" s="16"/>
      <c r="E336" s="7">
        <v>15</v>
      </c>
      <c r="F336" s="8">
        <v>43146</v>
      </c>
      <c r="G336" s="9">
        <v>626.5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1">
        <v>173.5</v>
      </c>
      <c r="O336" s="12">
        <v>0</v>
      </c>
      <c r="P336" s="13">
        <v>0</v>
      </c>
      <c r="Q336" s="12">
        <v>0</v>
      </c>
      <c r="R336" s="10">
        <v>0</v>
      </c>
      <c r="S336" s="10">
        <v>0</v>
      </c>
      <c r="T336" s="11">
        <v>0</v>
      </c>
      <c r="U336" s="5">
        <f t="shared" si="6"/>
        <v>800</v>
      </c>
    </row>
    <row r="337" spans="1:21" x14ac:dyDescent="0.25">
      <c r="A337" s="16" t="s">
        <v>538</v>
      </c>
      <c r="B337" s="16" t="s">
        <v>38</v>
      </c>
      <c r="C337" s="16" t="s">
        <v>33</v>
      </c>
      <c r="D337" s="16"/>
      <c r="E337" s="7">
        <v>15</v>
      </c>
      <c r="F337" s="8">
        <v>43146</v>
      </c>
      <c r="G337" s="9">
        <v>626.5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1">
        <v>173.5</v>
      </c>
      <c r="O337" s="12">
        <v>0</v>
      </c>
      <c r="P337" s="13">
        <v>0</v>
      </c>
      <c r="Q337" s="12">
        <v>0</v>
      </c>
      <c r="R337" s="10">
        <v>0</v>
      </c>
      <c r="S337" s="10">
        <v>0</v>
      </c>
      <c r="T337" s="11">
        <v>0</v>
      </c>
      <c r="U337" s="5">
        <f t="shared" si="6"/>
        <v>800</v>
      </c>
    </row>
    <row r="338" spans="1:21" x14ac:dyDescent="0.25">
      <c r="A338" s="16" t="s">
        <v>499</v>
      </c>
      <c r="B338" s="16" t="s">
        <v>487</v>
      </c>
      <c r="C338" s="16" t="s">
        <v>52</v>
      </c>
      <c r="D338" s="16"/>
      <c r="E338" s="7">
        <v>15</v>
      </c>
      <c r="F338" s="8">
        <v>43146</v>
      </c>
      <c r="G338" s="9">
        <v>840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1">
        <v>160</v>
      </c>
      <c r="O338" s="12">
        <v>0</v>
      </c>
      <c r="P338" s="13">
        <v>0</v>
      </c>
      <c r="Q338" s="12">
        <v>0</v>
      </c>
      <c r="R338" s="10">
        <v>0</v>
      </c>
      <c r="S338" s="10">
        <v>0</v>
      </c>
      <c r="T338" s="11">
        <v>0</v>
      </c>
      <c r="U338" s="5">
        <f t="shared" si="6"/>
        <v>1000</v>
      </c>
    </row>
    <row r="339" spans="1:21" x14ac:dyDescent="0.25">
      <c r="A339" s="16" t="s">
        <v>173</v>
      </c>
      <c r="B339" s="16" t="s">
        <v>539</v>
      </c>
      <c r="C339" s="16" t="s">
        <v>96</v>
      </c>
      <c r="D339" s="16"/>
      <c r="E339" s="7">
        <v>15</v>
      </c>
      <c r="F339" s="8">
        <v>43146</v>
      </c>
      <c r="G339" s="9">
        <v>1374.5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1">
        <v>125.5</v>
      </c>
      <c r="O339" s="12">
        <v>0</v>
      </c>
      <c r="P339" s="13">
        <v>0</v>
      </c>
      <c r="Q339" s="12">
        <v>0</v>
      </c>
      <c r="R339" s="10">
        <v>0</v>
      </c>
      <c r="S339" s="10">
        <v>0</v>
      </c>
      <c r="T339" s="11">
        <v>0</v>
      </c>
      <c r="U339" s="5">
        <f t="shared" si="6"/>
        <v>1500</v>
      </c>
    </row>
    <row r="340" spans="1:21" x14ac:dyDescent="0.25">
      <c r="A340" s="16" t="s">
        <v>540</v>
      </c>
      <c r="B340" s="16" t="s">
        <v>59</v>
      </c>
      <c r="C340" s="16" t="s">
        <v>140</v>
      </c>
      <c r="D340" s="16"/>
      <c r="E340" s="7">
        <v>15</v>
      </c>
      <c r="F340" s="8">
        <v>43146</v>
      </c>
      <c r="G340" s="9">
        <v>626.5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1">
        <v>173.5</v>
      </c>
      <c r="O340" s="12">
        <v>0</v>
      </c>
      <c r="P340" s="13">
        <v>0</v>
      </c>
      <c r="Q340" s="12">
        <v>0</v>
      </c>
      <c r="R340" s="10">
        <v>0</v>
      </c>
      <c r="S340" s="10">
        <v>0</v>
      </c>
      <c r="T340" s="11">
        <v>0</v>
      </c>
      <c r="U340" s="5">
        <f t="shared" si="6"/>
        <v>800</v>
      </c>
    </row>
    <row r="341" spans="1:21" x14ac:dyDescent="0.25">
      <c r="A341" s="40" t="s">
        <v>176</v>
      </c>
      <c r="B341" s="40" t="s">
        <v>541</v>
      </c>
      <c r="C341" s="40" t="s">
        <v>542</v>
      </c>
      <c r="D341" s="40"/>
      <c r="E341" s="7">
        <v>15</v>
      </c>
      <c r="F341" s="8">
        <v>43146</v>
      </c>
      <c r="G341" s="43">
        <v>1921.5</v>
      </c>
      <c r="H341" s="41">
        <v>0</v>
      </c>
      <c r="I341" s="41">
        <v>0</v>
      </c>
      <c r="J341" s="41">
        <v>0</v>
      </c>
      <c r="K341" s="41">
        <v>0</v>
      </c>
      <c r="L341" s="41">
        <v>0</v>
      </c>
      <c r="M341" s="41">
        <v>0</v>
      </c>
      <c r="N341" s="43">
        <v>78.5</v>
      </c>
      <c r="O341" s="12">
        <v>0</v>
      </c>
      <c r="P341" s="13">
        <v>0</v>
      </c>
      <c r="Q341" s="12">
        <v>0</v>
      </c>
      <c r="R341" s="10">
        <v>0</v>
      </c>
      <c r="S341" s="10">
        <v>0</v>
      </c>
      <c r="T341" s="43">
        <v>0</v>
      </c>
      <c r="U341" s="5">
        <f t="shared" si="6"/>
        <v>2000</v>
      </c>
    </row>
    <row r="342" spans="1:21" x14ac:dyDescent="0.25">
      <c r="A342" s="40" t="s">
        <v>500</v>
      </c>
      <c r="B342" s="40" t="s">
        <v>52</v>
      </c>
      <c r="C342" s="40" t="s">
        <v>52</v>
      </c>
      <c r="D342" s="40"/>
      <c r="E342" s="7">
        <v>15</v>
      </c>
      <c r="F342" s="8">
        <v>43146</v>
      </c>
      <c r="G342" s="43">
        <v>520</v>
      </c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1">
        <v>0</v>
      </c>
      <c r="N342" s="43">
        <v>180.5</v>
      </c>
      <c r="O342" s="12">
        <v>0</v>
      </c>
      <c r="P342" s="13">
        <v>0</v>
      </c>
      <c r="Q342" s="12">
        <v>0</v>
      </c>
      <c r="R342" s="10">
        <v>0</v>
      </c>
      <c r="S342" s="10">
        <v>0</v>
      </c>
      <c r="T342" s="43">
        <v>0</v>
      </c>
      <c r="U342" s="5">
        <f t="shared" si="6"/>
        <v>700.5</v>
      </c>
    </row>
    <row r="343" spans="1:21" x14ac:dyDescent="0.25">
      <c r="A343" s="40" t="s">
        <v>420</v>
      </c>
      <c r="B343" s="40" t="s">
        <v>45</v>
      </c>
      <c r="C343" s="40" t="s">
        <v>52</v>
      </c>
      <c r="D343" s="40"/>
      <c r="E343" s="7">
        <v>15</v>
      </c>
      <c r="F343" s="8">
        <v>43146</v>
      </c>
      <c r="G343" s="43">
        <v>733.5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</v>
      </c>
      <c r="N343" s="43">
        <v>166.5</v>
      </c>
      <c r="O343" s="12">
        <v>0</v>
      </c>
      <c r="P343" s="13">
        <v>0</v>
      </c>
      <c r="Q343" s="12">
        <v>0</v>
      </c>
      <c r="R343" s="10">
        <v>0</v>
      </c>
      <c r="S343" s="10">
        <v>0</v>
      </c>
      <c r="T343" s="43">
        <v>0</v>
      </c>
      <c r="U343" s="5">
        <f t="shared" si="6"/>
        <v>900</v>
      </c>
    </row>
    <row r="344" spans="1:21" x14ac:dyDescent="0.25">
      <c r="A344" s="40" t="s">
        <v>173</v>
      </c>
      <c r="B344" s="40" t="s">
        <v>277</v>
      </c>
      <c r="C344" s="40" t="s">
        <v>117</v>
      </c>
      <c r="D344" s="40"/>
      <c r="E344" s="7">
        <v>15</v>
      </c>
      <c r="F344" s="8">
        <v>43146</v>
      </c>
      <c r="G344" s="43">
        <v>840</v>
      </c>
      <c r="H344" s="41">
        <v>500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3">
        <v>160</v>
      </c>
      <c r="O344" s="12">
        <v>0</v>
      </c>
      <c r="P344" s="13">
        <v>0</v>
      </c>
      <c r="Q344" s="12">
        <v>0</v>
      </c>
      <c r="R344" s="10">
        <v>0</v>
      </c>
      <c r="S344" s="10">
        <v>0</v>
      </c>
      <c r="T344" s="43">
        <v>0</v>
      </c>
      <c r="U344" s="5">
        <f t="shared" si="6"/>
        <v>1500</v>
      </c>
    </row>
    <row r="345" spans="1:21" x14ac:dyDescent="0.25">
      <c r="A345" s="40" t="s">
        <v>196</v>
      </c>
      <c r="B345" s="40" t="s">
        <v>299</v>
      </c>
      <c r="C345" s="40" t="s">
        <v>57</v>
      </c>
      <c r="D345" s="40"/>
      <c r="E345" s="7">
        <v>15</v>
      </c>
      <c r="F345" s="8">
        <v>43146</v>
      </c>
      <c r="G345" s="43">
        <v>850.5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3">
        <v>159</v>
      </c>
      <c r="O345" s="12">
        <v>0</v>
      </c>
      <c r="P345" s="13">
        <v>0</v>
      </c>
      <c r="Q345" s="12">
        <v>0</v>
      </c>
      <c r="R345" s="10">
        <v>0</v>
      </c>
      <c r="S345" s="10">
        <v>0</v>
      </c>
      <c r="T345" s="43">
        <v>0</v>
      </c>
      <c r="U345" s="5">
        <f t="shared" si="6"/>
        <v>1009.5</v>
      </c>
    </row>
    <row r="346" spans="1:21" x14ac:dyDescent="0.25">
      <c r="A346" s="40" t="s">
        <v>26</v>
      </c>
      <c r="B346" s="40" t="s">
        <v>127</v>
      </c>
      <c r="C346" s="40" t="s">
        <v>38</v>
      </c>
      <c r="D346" s="40"/>
      <c r="E346" s="7">
        <v>15</v>
      </c>
      <c r="F346" s="8">
        <v>43146</v>
      </c>
      <c r="G346" s="43">
        <v>840</v>
      </c>
      <c r="H346" s="41">
        <v>0</v>
      </c>
      <c r="I346" s="41">
        <v>0</v>
      </c>
      <c r="J346" s="41">
        <v>0</v>
      </c>
      <c r="K346" s="41">
        <v>0</v>
      </c>
      <c r="L346" s="41">
        <v>0</v>
      </c>
      <c r="M346" s="41">
        <v>0</v>
      </c>
      <c r="N346" s="43">
        <v>160</v>
      </c>
      <c r="O346" s="12">
        <v>0</v>
      </c>
      <c r="P346" s="13">
        <v>0</v>
      </c>
      <c r="Q346" s="12">
        <v>0</v>
      </c>
      <c r="R346" s="10">
        <v>0</v>
      </c>
      <c r="S346" s="10">
        <v>0</v>
      </c>
      <c r="T346" s="43">
        <v>0</v>
      </c>
      <c r="U346" s="5">
        <f t="shared" si="6"/>
        <v>1000</v>
      </c>
    </row>
    <row r="347" spans="1:21" x14ac:dyDescent="0.25">
      <c r="A347" s="40" t="s">
        <v>284</v>
      </c>
      <c r="B347" s="40" t="s">
        <v>38</v>
      </c>
      <c r="C347" s="40" t="s">
        <v>96</v>
      </c>
      <c r="D347" s="40"/>
      <c r="E347" s="7">
        <v>15</v>
      </c>
      <c r="F347" s="8">
        <v>43146</v>
      </c>
      <c r="G347" s="43">
        <v>1161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</v>
      </c>
      <c r="N347" s="43">
        <v>139</v>
      </c>
      <c r="O347" s="12">
        <v>0</v>
      </c>
      <c r="P347" s="13">
        <v>0</v>
      </c>
      <c r="Q347" s="12">
        <v>0</v>
      </c>
      <c r="R347" s="10">
        <v>0</v>
      </c>
      <c r="S347" s="10">
        <v>0</v>
      </c>
      <c r="T347" s="43">
        <v>0</v>
      </c>
      <c r="U347" s="5">
        <f t="shared" si="6"/>
        <v>1300</v>
      </c>
    </row>
    <row r="348" spans="1:21" x14ac:dyDescent="0.25">
      <c r="A348" s="40" t="s">
        <v>543</v>
      </c>
      <c r="B348" s="40" t="s">
        <v>126</v>
      </c>
      <c r="C348" s="40" t="s">
        <v>544</v>
      </c>
      <c r="D348" s="40"/>
      <c r="E348" s="7">
        <v>15</v>
      </c>
      <c r="F348" s="8">
        <v>43146</v>
      </c>
      <c r="G348" s="43">
        <v>840</v>
      </c>
      <c r="H348" s="41">
        <v>0</v>
      </c>
      <c r="I348" s="41">
        <v>0</v>
      </c>
      <c r="J348" s="41">
        <v>0</v>
      </c>
      <c r="K348" s="41">
        <v>0</v>
      </c>
      <c r="L348" s="41">
        <v>0</v>
      </c>
      <c r="M348" s="41">
        <v>0</v>
      </c>
      <c r="N348" s="43">
        <v>160</v>
      </c>
      <c r="O348" s="12">
        <v>0</v>
      </c>
      <c r="P348" s="13">
        <v>0</v>
      </c>
      <c r="Q348" s="12">
        <v>0</v>
      </c>
      <c r="R348" s="10">
        <v>0</v>
      </c>
      <c r="S348" s="10">
        <v>0</v>
      </c>
      <c r="T348" s="43">
        <v>0</v>
      </c>
      <c r="U348" s="5">
        <f t="shared" si="6"/>
        <v>1000</v>
      </c>
    </row>
    <row r="349" spans="1:21" x14ac:dyDescent="0.25">
      <c r="A349" s="40" t="s">
        <v>545</v>
      </c>
      <c r="B349" s="40" t="s">
        <v>546</v>
      </c>
      <c r="C349" s="40" t="s">
        <v>236</v>
      </c>
      <c r="D349" s="40"/>
      <c r="E349" s="7">
        <v>15</v>
      </c>
      <c r="F349" s="8">
        <v>43146</v>
      </c>
      <c r="G349" s="43">
        <v>840</v>
      </c>
      <c r="H349" s="41">
        <v>0</v>
      </c>
      <c r="I349" s="41">
        <v>0</v>
      </c>
      <c r="J349" s="41">
        <v>0</v>
      </c>
      <c r="K349" s="41">
        <v>0</v>
      </c>
      <c r="L349" s="41">
        <v>0</v>
      </c>
      <c r="M349" s="41">
        <v>0</v>
      </c>
      <c r="N349" s="43">
        <v>160</v>
      </c>
      <c r="O349" s="12">
        <v>0</v>
      </c>
      <c r="P349" s="13">
        <v>0</v>
      </c>
      <c r="Q349" s="12">
        <v>0</v>
      </c>
      <c r="R349" s="10">
        <v>0</v>
      </c>
      <c r="S349" s="10">
        <v>0</v>
      </c>
      <c r="T349" s="43">
        <v>0</v>
      </c>
      <c r="U349" s="5">
        <f t="shared" si="6"/>
        <v>1000</v>
      </c>
    </row>
    <row r="350" spans="1:21" x14ac:dyDescent="0.25">
      <c r="A350" s="40" t="s">
        <v>602</v>
      </c>
      <c r="B350" s="40" t="s">
        <v>45</v>
      </c>
      <c r="C350" s="40" t="s">
        <v>129</v>
      </c>
      <c r="D350" s="40"/>
      <c r="E350" s="7">
        <v>15</v>
      </c>
      <c r="F350" s="8">
        <v>43146</v>
      </c>
      <c r="G350" s="43">
        <v>840</v>
      </c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1">
        <v>0</v>
      </c>
      <c r="N350" s="43">
        <v>160</v>
      </c>
      <c r="O350" s="12">
        <v>0</v>
      </c>
      <c r="P350" s="13">
        <v>0</v>
      </c>
      <c r="Q350" s="12">
        <v>0</v>
      </c>
      <c r="R350" s="10">
        <v>0</v>
      </c>
      <c r="S350" s="10">
        <v>0</v>
      </c>
      <c r="T350" s="43">
        <v>0</v>
      </c>
      <c r="U350" s="5">
        <f t="shared" ref="U350:U351" si="7">G350+H350+N350-O350-Q350-R350-S350-T350</f>
        <v>1000</v>
      </c>
    </row>
    <row r="351" spans="1:21" x14ac:dyDescent="0.25">
      <c r="A351" s="40" t="s">
        <v>547</v>
      </c>
      <c r="B351" s="40" t="s">
        <v>130</v>
      </c>
      <c r="C351" s="40" t="s">
        <v>91</v>
      </c>
      <c r="D351" s="40"/>
      <c r="E351" s="7">
        <v>15</v>
      </c>
      <c r="F351" s="8">
        <v>43146</v>
      </c>
      <c r="G351" s="43">
        <v>2489</v>
      </c>
      <c r="H351" s="41">
        <v>0</v>
      </c>
      <c r="I351" s="41">
        <v>0</v>
      </c>
      <c r="J351" s="41">
        <v>0</v>
      </c>
      <c r="K351" s="41">
        <v>0</v>
      </c>
      <c r="L351" s="41">
        <v>0</v>
      </c>
      <c r="M351" s="41">
        <v>0</v>
      </c>
      <c r="N351" s="43">
        <v>11</v>
      </c>
      <c r="O351" s="12">
        <v>0</v>
      </c>
      <c r="P351" s="13">
        <v>0</v>
      </c>
      <c r="Q351" s="12">
        <v>0</v>
      </c>
      <c r="R351" s="10">
        <v>0</v>
      </c>
      <c r="S351" s="10">
        <v>0</v>
      </c>
      <c r="T351" s="43">
        <v>0</v>
      </c>
      <c r="U351" s="5">
        <f t="shared" si="7"/>
        <v>2500</v>
      </c>
    </row>
    <row r="352" spans="1:21" x14ac:dyDescent="0.25">
      <c r="A352" s="40" t="s">
        <v>594</v>
      </c>
      <c r="B352" s="40" t="s">
        <v>379</v>
      </c>
      <c r="C352" s="40" t="s">
        <v>153</v>
      </c>
      <c r="D352" s="40"/>
      <c r="E352" s="7">
        <v>15</v>
      </c>
      <c r="F352" s="8">
        <v>43146</v>
      </c>
      <c r="G352" s="43">
        <v>626.5</v>
      </c>
      <c r="H352" s="41">
        <v>0</v>
      </c>
      <c r="I352" s="41">
        <v>0</v>
      </c>
      <c r="J352" s="41">
        <v>0</v>
      </c>
      <c r="K352" s="41">
        <v>0</v>
      </c>
      <c r="L352" s="41">
        <v>0</v>
      </c>
      <c r="M352" s="41">
        <v>0</v>
      </c>
      <c r="N352" s="43">
        <v>173.5</v>
      </c>
      <c r="O352" s="12">
        <v>0</v>
      </c>
      <c r="P352" s="13">
        <v>0</v>
      </c>
      <c r="Q352" s="12">
        <v>0</v>
      </c>
      <c r="R352" s="10">
        <v>0</v>
      </c>
      <c r="S352" s="10">
        <v>0</v>
      </c>
      <c r="T352" s="43">
        <v>0</v>
      </c>
      <c r="U352" s="5">
        <f>G352+H352+N352-O352-Q352-R352-S352-T352</f>
        <v>800</v>
      </c>
    </row>
    <row r="353" spans="1:21" x14ac:dyDescent="0.25">
      <c r="A353" s="40" t="s">
        <v>549</v>
      </c>
      <c r="B353" s="40" t="s">
        <v>109</v>
      </c>
      <c r="C353" s="40" t="s">
        <v>45</v>
      </c>
      <c r="D353" s="40"/>
      <c r="E353" s="7">
        <v>15</v>
      </c>
      <c r="F353" s="8">
        <v>43146</v>
      </c>
      <c r="G353" s="43">
        <v>520</v>
      </c>
      <c r="H353" s="41">
        <v>0</v>
      </c>
      <c r="I353" s="41">
        <v>0</v>
      </c>
      <c r="J353" s="41">
        <v>0</v>
      </c>
      <c r="K353" s="41">
        <v>0</v>
      </c>
      <c r="L353" s="41">
        <v>0</v>
      </c>
      <c r="M353" s="41">
        <v>0</v>
      </c>
      <c r="N353" s="43">
        <v>180.5</v>
      </c>
      <c r="O353" s="12">
        <v>0</v>
      </c>
      <c r="P353" s="13">
        <v>0</v>
      </c>
      <c r="Q353" s="12">
        <v>0</v>
      </c>
      <c r="R353" s="10">
        <v>0</v>
      </c>
      <c r="S353" s="10">
        <v>0</v>
      </c>
      <c r="T353" s="43">
        <v>0</v>
      </c>
      <c r="U353" s="5">
        <f>G353+H353+N353-O353-Q353-R353-S353-T353</f>
        <v>700.5</v>
      </c>
    </row>
    <row r="354" spans="1:21" x14ac:dyDescent="0.25">
      <c r="A354" s="40" t="s">
        <v>550</v>
      </c>
      <c r="B354" s="40" t="s">
        <v>112</v>
      </c>
      <c r="C354" s="40" t="s">
        <v>115</v>
      </c>
      <c r="D354" s="40"/>
      <c r="E354" s="7">
        <v>15</v>
      </c>
      <c r="F354" s="8">
        <v>43146</v>
      </c>
      <c r="G354" s="43">
        <v>306</v>
      </c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v>0</v>
      </c>
      <c r="N354" s="43">
        <v>194</v>
      </c>
      <c r="O354" s="12">
        <v>0</v>
      </c>
      <c r="P354" s="13">
        <v>0</v>
      </c>
      <c r="Q354" s="12">
        <v>0</v>
      </c>
      <c r="R354" s="10">
        <v>0</v>
      </c>
      <c r="S354" s="10">
        <v>0</v>
      </c>
      <c r="T354" s="43">
        <v>0</v>
      </c>
      <c r="U354" s="5">
        <f>G354+H354+N354-O354-Q354-R354-S354-T354</f>
        <v>500</v>
      </c>
    </row>
    <row r="355" spans="1:21" x14ac:dyDescent="0.25">
      <c r="A355" s="40" t="s">
        <v>189</v>
      </c>
      <c r="B355" s="40" t="s">
        <v>551</v>
      </c>
      <c r="C355" s="40" t="s">
        <v>52</v>
      </c>
      <c r="D355" s="40"/>
      <c r="E355" s="7">
        <v>15</v>
      </c>
      <c r="F355" s="8">
        <v>43146</v>
      </c>
      <c r="G355" s="43">
        <v>466</v>
      </c>
      <c r="H355" s="41">
        <v>0</v>
      </c>
      <c r="I355" s="41">
        <v>0</v>
      </c>
      <c r="J355" s="41">
        <v>0</v>
      </c>
      <c r="K355" s="41">
        <v>0</v>
      </c>
      <c r="L355" s="41">
        <v>0</v>
      </c>
      <c r="M355" s="41">
        <v>0</v>
      </c>
      <c r="N355" s="43">
        <v>184</v>
      </c>
      <c r="O355" s="12">
        <v>0</v>
      </c>
      <c r="P355" s="13">
        <v>0</v>
      </c>
      <c r="Q355" s="12">
        <v>0</v>
      </c>
      <c r="R355" s="10">
        <v>0</v>
      </c>
      <c r="S355" s="10">
        <v>0</v>
      </c>
      <c r="T355" s="43">
        <v>0</v>
      </c>
      <c r="U355" s="5">
        <f>G355+H355+N355-O355-Q355-R355-S355-T355</f>
        <v>650</v>
      </c>
    </row>
    <row r="356" spans="1:21" x14ac:dyDescent="0.25">
      <c r="A356" s="30" t="s">
        <v>552</v>
      </c>
      <c r="B356" s="30" t="s">
        <v>172</v>
      </c>
      <c r="C356" s="30" t="s">
        <v>94</v>
      </c>
      <c r="D356" s="30"/>
      <c r="E356" s="7">
        <v>15</v>
      </c>
      <c r="F356" s="8">
        <v>43146</v>
      </c>
      <c r="G356" s="43">
        <v>626.5</v>
      </c>
      <c r="H356" s="41">
        <v>0</v>
      </c>
      <c r="I356" s="41">
        <v>0</v>
      </c>
      <c r="J356" s="41">
        <v>0</v>
      </c>
      <c r="K356" s="41">
        <v>0</v>
      </c>
      <c r="L356" s="41">
        <v>0</v>
      </c>
      <c r="M356" s="41">
        <v>0</v>
      </c>
      <c r="N356" s="43">
        <v>173.5</v>
      </c>
      <c r="O356" s="12">
        <v>0</v>
      </c>
      <c r="P356" s="13">
        <v>0</v>
      </c>
      <c r="Q356" s="12">
        <v>0</v>
      </c>
      <c r="R356" s="10">
        <v>0</v>
      </c>
      <c r="S356" s="10">
        <v>0</v>
      </c>
      <c r="T356" s="43">
        <v>0</v>
      </c>
      <c r="U356" s="5">
        <f>G356+H356+N356-O356-Q356-R356-S356-T356</f>
        <v>800</v>
      </c>
    </row>
    <row r="357" spans="1:21" x14ac:dyDescent="0.25">
      <c r="A357" s="40" t="s">
        <v>573</v>
      </c>
      <c r="B357" s="40" t="s">
        <v>574</v>
      </c>
      <c r="C357" s="40" t="s">
        <v>33</v>
      </c>
      <c r="D357" s="30"/>
      <c r="E357" s="7">
        <v>15</v>
      </c>
      <c r="F357" s="8">
        <v>43146</v>
      </c>
      <c r="G357" s="43">
        <v>3089.5</v>
      </c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  <c r="N357" s="43">
        <v>0</v>
      </c>
      <c r="O357" s="12">
        <v>0</v>
      </c>
      <c r="P357" s="13">
        <v>0</v>
      </c>
      <c r="Q357" s="12">
        <v>0</v>
      </c>
      <c r="R357" s="10">
        <v>0</v>
      </c>
      <c r="S357" s="10">
        <v>0</v>
      </c>
      <c r="T357" s="43">
        <v>89.5</v>
      </c>
      <c r="U357" s="5">
        <f t="shared" ref="U357:U361" si="8">G357+H357+N357-O357-Q357-R357-S357-T357</f>
        <v>3000</v>
      </c>
    </row>
    <row r="358" spans="1:21" x14ac:dyDescent="0.25">
      <c r="A358" s="40" t="s">
        <v>575</v>
      </c>
      <c r="B358" s="40" t="s">
        <v>310</v>
      </c>
      <c r="C358" s="40" t="s">
        <v>576</v>
      </c>
      <c r="D358" s="30"/>
      <c r="E358" s="7">
        <v>15</v>
      </c>
      <c r="F358" s="8">
        <v>43146</v>
      </c>
      <c r="G358" s="43">
        <v>2489</v>
      </c>
      <c r="H358" s="41">
        <v>0</v>
      </c>
      <c r="I358" s="41">
        <v>0</v>
      </c>
      <c r="J358" s="41">
        <v>0</v>
      </c>
      <c r="K358" s="41">
        <v>0</v>
      </c>
      <c r="L358" s="41">
        <v>0</v>
      </c>
      <c r="M358" s="41">
        <v>0</v>
      </c>
      <c r="N358" s="43">
        <v>11</v>
      </c>
      <c r="O358" s="12">
        <v>0</v>
      </c>
      <c r="P358" s="13">
        <v>0</v>
      </c>
      <c r="Q358" s="12">
        <v>0</v>
      </c>
      <c r="R358" s="10">
        <v>0</v>
      </c>
      <c r="S358" s="10">
        <v>0</v>
      </c>
      <c r="T358" s="43">
        <v>0</v>
      </c>
      <c r="U358" s="5">
        <f t="shared" si="8"/>
        <v>2500</v>
      </c>
    </row>
    <row r="359" spans="1:21" x14ac:dyDescent="0.25">
      <c r="A359" s="40" t="s">
        <v>577</v>
      </c>
      <c r="B359" s="40" t="s">
        <v>30</v>
      </c>
      <c r="C359" s="40" t="s">
        <v>578</v>
      </c>
      <c r="D359" s="30"/>
      <c r="E359" s="7">
        <v>15</v>
      </c>
      <c r="F359" s="8">
        <v>43146</v>
      </c>
      <c r="G359" s="43">
        <v>1921.5</v>
      </c>
      <c r="H359" s="41">
        <v>0</v>
      </c>
      <c r="I359" s="41">
        <v>0</v>
      </c>
      <c r="J359" s="41">
        <v>0</v>
      </c>
      <c r="K359" s="41">
        <v>0</v>
      </c>
      <c r="L359" s="41">
        <v>0</v>
      </c>
      <c r="M359" s="41">
        <v>0</v>
      </c>
      <c r="N359" s="43">
        <v>78.5</v>
      </c>
      <c r="O359" s="12">
        <v>0</v>
      </c>
      <c r="P359" s="13">
        <v>0</v>
      </c>
      <c r="Q359" s="12">
        <v>0</v>
      </c>
      <c r="R359" s="10">
        <v>0</v>
      </c>
      <c r="S359" s="10">
        <v>0</v>
      </c>
      <c r="T359" s="43">
        <v>0</v>
      </c>
      <c r="U359" s="5">
        <f t="shared" si="8"/>
        <v>2000</v>
      </c>
    </row>
    <row r="360" spans="1:21" x14ac:dyDescent="0.25">
      <c r="A360" s="40" t="s">
        <v>284</v>
      </c>
      <c r="B360" s="40" t="s">
        <v>525</v>
      </c>
      <c r="C360" s="40" t="s">
        <v>526</v>
      </c>
      <c r="D360" s="30"/>
      <c r="E360" s="7">
        <v>15</v>
      </c>
      <c r="F360" s="8">
        <v>43146</v>
      </c>
      <c r="G360" s="43">
        <v>1921.5</v>
      </c>
      <c r="H360" s="41">
        <v>0</v>
      </c>
      <c r="I360" s="41">
        <v>0</v>
      </c>
      <c r="J360" s="41">
        <v>0</v>
      </c>
      <c r="K360" s="41">
        <v>0</v>
      </c>
      <c r="L360" s="41">
        <v>0</v>
      </c>
      <c r="M360" s="41">
        <v>0</v>
      </c>
      <c r="N360" s="43">
        <v>78.5</v>
      </c>
      <c r="O360" s="12">
        <v>0</v>
      </c>
      <c r="P360" s="13">
        <v>0</v>
      </c>
      <c r="Q360" s="12">
        <v>0</v>
      </c>
      <c r="R360" s="10">
        <v>0</v>
      </c>
      <c r="S360" s="10">
        <v>0</v>
      </c>
      <c r="T360" s="43">
        <v>0</v>
      </c>
      <c r="U360" s="5">
        <f t="shared" si="8"/>
        <v>2000</v>
      </c>
    </row>
    <row r="361" spans="1:21" x14ac:dyDescent="0.25">
      <c r="A361" s="40" t="s">
        <v>202</v>
      </c>
      <c r="B361" s="40" t="s">
        <v>95</v>
      </c>
      <c r="C361" s="40" t="s">
        <v>302</v>
      </c>
      <c r="D361" s="30"/>
      <c r="E361" s="7">
        <v>15</v>
      </c>
      <c r="F361" s="8">
        <v>43146</v>
      </c>
      <c r="G361" s="43">
        <v>2489</v>
      </c>
      <c r="H361" s="41">
        <v>0</v>
      </c>
      <c r="I361" s="41">
        <v>0</v>
      </c>
      <c r="J361" s="41">
        <v>0</v>
      </c>
      <c r="K361" s="41">
        <v>0</v>
      </c>
      <c r="L361" s="41">
        <v>0</v>
      </c>
      <c r="M361" s="41">
        <v>0</v>
      </c>
      <c r="N361" s="43">
        <v>11</v>
      </c>
      <c r="O361" s="12">
        <v>0</v>
      </c>
      <c r="P361" s="13">
        <v>0</v>
      </c>
      <c r="Q361" s="12">
        <v>0</v>
      </c>
      <c r="R361" s="10">
        <v>0</v>
      </c>
      <c r="S361" s="10">
        <v>0</v>
      </c>
      <c r="T361" s="43">
        <v>0</v>
      </c>
      <c r="U361" s="5">
        <f t="shared" si="8"/>
        <v>2500</v>
      </c>
    </row>
    <row r="362" spans="1:21" x14ac:dyDescent="0.25">
      <c r="A362" s="16" t="s">
        <v>461</v>
      </c>
      <c r="B362" s="16" t="s">
        <v>462</v>
      </c>
      <c r="C362" s="16" t="s">
        <v>463</v>
      </c>
      <c r="D362" s="16"/>
      <c r="E362" s="7">
        <v>15</v>
      </c>
      <c r="F362" s="8">
        <v>43146</v>
      </c>
      <c r="G362" s="9">
        <v>626.5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1">
        <v>173.5</v>
      </c>
      <c r="O362" s="12">
        <v>0</v>
      </c>
      <c r="P362" s="13">
        <v>0</v>
      </c>
      <c r="Q362" s="12">
        <v>0</v>
      </c>
      <c r="R362" s="10">
        <v>0</v>
      </c>
      <c r="S362" s="10">
        <v>0</v>
      </c>
      <c r="T362" s="11">
        <v>0</v>
      </c>
      <c r="U362" s="5">
        <f>G362+H362+N362-O362-Q362-R362-S362-T362</f>
        <v>800</v>
      </c>
    </row>
    <row r="363" spans="1:21" x14ac:dyDescent="0.25">
      <c r="A363" s="16" t="s">
        <v>64</v>
      </c>
      <c r="B363" s="16" t="s">
        <v>109</v>
      </c>
      <c r="C363" s="16" t="s">
        <v>52</v>
      </c>
      <c r="D363" s="16"/>
      <c r="E363" s="7">
        <v>15</v>
      </c>
      <c r="F363" s="8">
        <v>43146</v>
      </c>
      <c r="G363" s="9">
        <v>626.5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1">
        <v>173.5</v>
      </c>
      <c r="O363" s="12">
        <v>0</v>
      </c>
      <c r="P363" s="13">
        <v>0</v>
      </c>
      <c r="Q363" s="12">
        <v>0</v>
      </c>
      <c r="R363" s="10">
        <v>0</v>
      </c>
      <c r="S363" s="10">
        <v>0</v>
      </c>
      <c r="T363" s="11">
        <v>0</v>
      </c>
      <c r="U363" s="5">
        <f>G363+H363+N363-O363-Q363-R363-S363-T363</f>
        <v>800</v>
      </c>
    </row>
    <row r="364" spans="1:21" x14ac:dyDescent="0.25">
      <c r="A364" s="16" t="s">
        <v>377</v>
      </c>
      <c r="B364" s="16" t="s">
        <v>165</v>
      </c>
      <c r="C364" s="16" t="s">
        <v>378</v>
      </c>
      <c r="D364" s="16"/>
      <c r="E364" s="7">
        <v>15</v>
      </c>
      <c r="F364" s="8">
        <v>43146</v>
      </c>
      <c r="G364" s="9">
        <v>626.5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1">
        <v>173.5</v>
      </c>
      <c r="O364" s="12">
        <v>0</v>
      </c>
      <c r="P364" s="13">
        <v>0</v>
      </c>
      <c r="Q364" s="12">
        <v>0</v>
      </c>
      <c r="R364" s="10">
        <v>0</v>
      </c>
      <c r="S364" s="10">
        <v>0</v>
      </c>
      <c r="T364" s="11">
        <v>0</v>
      </c>
      <c r="U364" s="5">
        <f>G364+H364+N364-O364-Q364-R364-S364-T364</f>
        <v>800</v>
      </c>
    </row>
    <row r="365" spans="1:21" x14ac:dyDescent="0.25">
      <c r="A365" s="16" t="s">
        <v>123</v>
      </c>
      <c r="B365" s="16" t="s">
        <v>379</v>
      </c>
      <c r="C365" s="16" t="s">
        <v>97</v>
      </c>
      <c r="D365" s="16"/>
      <c r="E365" s="7">
        <v>15</v>
      </c>
      <c r="F365" s="8">
        <v>43146</v>
      </c>
      <c r="G365" s="9">
        <v>520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1">
        <v>180.5</v>
      </c>
      <c r="O365" s="12">
        <v>0</v>
      </c>
      <c r="P365" s="13">
        <v>0</v>
      </c>
      <c r="Q365" s="12">
        <v>0</v>
      </c>
      <c r="R365" s="10">
        <v>0</v>
      </c>
      <c r="S365" s="10">
        <v>0</v>
      </c>
      <c r="T365" s="11">
        <v>0</v>
      </c>
      <c r="U365" s="5">
        <f>G365+H365+N365-O365-Q365-R365-S365-T365</f>
        <v>700.5</v>
      </c>
    </row>
    <row r="366" spans="1:21" x14ac:dyDescent="0.25">
      <c r="A366" s="16" t="s">
        <v>464</v>
      </c>
      <c r="B366" s="16" t="s">
        <v>197</v>
      </c>
      <c r="C366" s="16" t="s">
        <v>33</v>
      </c>
      <c r="D366" s="16"/>
      <c r="E366" s="7">
        <v>15</v>
      </c>
      <c r="F366" s="8">
        <v>43146</v>
      </c>
      <c r="G366" s="9">
        <v>626.5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1">
        <v>173.5</v>
      </c>
      <c r="O366" s="12">
        <v>0</v>
      </c>
      <c r="P366" s="13">
        <v>0</v>
      </c>
      <c r="Q366" s="12">
        <v>0</v>
      </c>
      <c r="R366" s="10">
        <v>0</v>
      </c>
      <c r="S366" s="10">
        <v>0</v>
      </c>
      <c r="T366" s="11">
        <v>0</v>
      </c>
      <c r="U366" s="5">
        <f>G366+H366+N366-O366-Q366-R366-S366-T366</f>
        <v>800</v>
      </c>
    </row>
    <row r="367" spans="1:21" x14ac:dyDescent="0.25">
      <c r="A367" s="16" t="s">
        <v>382</v>
      </c>
      <c r="B367" s="16" t="s">
        <v>379</v>
      </c>
      <c r="C367" s="16" t="s">
        <v>222</v>
      </c>
      <c r="D367" s="16"/>
      <c r="E367" s="7">
        <v>15</v>
      </c>
      <c r="F367" s="8">
        <v>43146</v>
      </c>
      <c r="G367" s="9">
        <v>626.5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1">
        <v>173.5</v>
      </c>
      <c r="O367" s="12">
        <v>0</v>
      </c>
      <c r="P367" s="13">
        <v>0</v>
      </c>
      <c r="Q367" s="12">
        <v>0</v>
      </c>
      <c r="R367" s="10">
        <v>0</v>
      </c>
      <c r="S367" s="10">
        <v>0</v>
      </c>
      <c r="T367" s="11">
        <v>0</v>
      </c>
      <c r="U367" s="5">
        <f>G367+H367+N367-O367-Q367-R367-S367-T367</f>
        <v>800</v>
      </c>
    </row>
    <row r="368" spans="1:21" x14ac:dyDescent="0.25">
      <c r="A368" s="16" t="s">
        <v>383</v>
      </c>
      <c r="B368" s="16" t="s">
        <v>84</v>
      </c>
      <c r="C368" s="16" t="s">
        <v>261</v>
      </c>
      <c r="D368" s="16"/>
      <c r="E368" s="7">
        <v>15</v>
      </c>
      <c r="F368" s="8">
        <v>43146</v>
      </c>
      <c r="G368" s="9">
        <v>1054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1">
        <v>146</v>
      </c>
      <c r="O368" s="12">
        <v>0</v>
      </c>
      <c r="P368" s="13">
        <v>0</v>
      </c>
      <c r="Q368" s="12">
        <v>0</v>
      </c>
      <c r="R368" s="10">
        <v>0</v>
      </c>
      <c r="S368" s="10">
        <v>0</v>
      </c>
      <c r="T368" s="11">
        <v>0</v>
      </c>
      <c r="U368" s="5">
        <f>G368+H368+N368-O368-Q368-R368-S368-T368</f>
        <v>1200</v>
      </c>
    </row>
    <row r="369" spans="1:21" x14ac:dyDescent="0.25">
      <c r="A369" s="16" t="s">
        <v>338</v>
      </c>
      <c r="B369" s="16" t="s">
        <v>124</v>
      </c>
      <c r="C369" s="16" t="s">
        <v>465</v>
      </c>
      <c r="D369" s="16"/>
      <c r="E369" s="7">
        <v>15</v>
      </c>
      <c r="F369" s="8">
        <v>43146</v>
      </c>
      <c r="G369" s="9">
        <v>1921.5</v>
      </c>
      <c r="H369" s="10">
        <v>200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1">
        <v>78.5</v>
      </c>
      <c r="O369" s="12">
        <v>0</v>
      </c>
      <c r="P369" s="13">
        <v>0</v>
      </c>
      <c r="Q369" s="12">
        <v>0</v>
      </c>
      <c r="R369" s="10">
        <v>0</v>
      </c>
      <c r="S369" s="10">
        <v>0</v>
      </c>
      <c r="T369" s="11">
        <v>0</v>
      </c>
      <c r="U369" s="5">
        <f>G369+H369+N369-O369-Q369-R369-S369-T369</f>
        <v>2200</v>
      </c>
    </row>
    <row r="370" spans="1:21" x14ac:dyDescent="0.25">
      <c r="A370" s="14" t="s">
        <v>466</v>
      </c>
      <c r="B370" s="14" t="s">
        <v>467</v>
      </c>
      <c r="C370" s="14" t="s">
        <v>84</v>
      </c>
      <c r="D370" s="14"/>
      <c r="E370" s="7">
        <v>15</v>
      </c>
      <c r="F370" s="8">
        <v>43146</v>
      </c>
      <c r="G370" s="9">
        <v>2489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1">
        <v>11</v>
      </c>
      <c r="O370" s="12">
        <v>0</v>
      </c>
      <c r="P370" s="13">
        <v>0</v>
      </c>
      <c r="Q370" s="12">
        <v>0</v>
      </c>
      <c r="R370" s="10">
        <v>0</v>
      </c>
      <c r="S370" s="10">
        <v>0</v>
      </c>
      <c r="T370" s="11">
        <v>0</v>
      </c>
      <c r="U370" s="5">
        <f>G370+H370+N370-O370-Q370-R370-S370-T370</f>
        <v>2500</v>
      </c>
    </row>
    <row r="371" spans="1:21" x14ac:dyDescent="0.25">
      <c r="A371" s="14" t="s">
        <v>426</v>
      </c>
      <c r="B371" s="14" t="s">
        <v>84</v>
      </c>
      <c r="C371" s="14" t="s">
        <v>24</v>
      </c>
      <c r="D371" s="14"/>
      <c r="E371" s="7">
        <v>15</v>
      </c>
      <c r="F371" s="8">
        <v>43146</v>
      </c>
      <c r="G371" s="9">
        <v>840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1">
        <v>160</v>
      </c>
      <c r="O371" s="12">
        <v>0</v>
      </c>
      <c r="P371" s="13">
        <v>0</v>
      </c>
      <c r="Q371" s="12">
        <v>0</v>
      </c>
      <c r="R371" s="10">
        <v>0</v>
      </c>
      <c r="S371" s="10">
        <v>0</v>
      </c>
      <c r="T371" s="11">
        <v>0</v>
      </c>
      <c r="U371" s="5">
        <f>G371+H371+N371-O371-Q371-R371-S371-T371</f>
        <v>1000</v>
      </c>
    </row>
    <row r="372" spans="1:21" x14ac:dyDescent="0.25">
      <c r="A372" s="14" t="s">
        <v>468</v>
      </c>
      <c r="B372" s="14" t="s">
        <v>43</v>
      </c>
      <c r="C372" s="14" t="s">
        <v>463</v>
      </c>
      <c r="D372" s="14"/>
      <c r="E372" s="7">
        <v>15</v>
      </c>
      <c r="F372" s="8">
        <v>43146</v>
      </c>
      <c r="G372" s="9">
        <v>1161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1">
        <v>139</v>
      </c>
      <c r="O372" s="12">
        <v>0</v>
      </c>
      <c r="P372" s="13">
        <v>0</v>
      </c>
      <c r="Q372" s="12">
        <v>0</v>
      </c>
      <c r="R372" s="10">
        <v>0</v>
      </c>
      <c r="S372" s="10">
        <v>0</v>
      </c>
      <c r="T372" s="11">
        <v>0</v>
      </c>
      <c r="U372" s="5">
        <f>G372+H372+N372-O372-Q372-R372-S372-T372</f>
        <v>1300</v>
      </c>
    </row>
    <row r="373" spans="1:21" x14ac:dyDescent="0.25">
      <c r="A373" s="42" t="s">
        <v>553</v>
      </c>
      <c r="B373" s="42" t="s">
        <v>220</v>
      </c>
      <c r="C373" s="42" t="s">
        <v>419</v>
      </c>
      <c r="D373" s="30"/>
      <c r="E373" s="7">
        <v>15</v>
      </c>
      <c r="F373" s="8">
        <v>43146</v>
      </c>
      <c r="G373" s="9">
        <v>626.5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1">
        <v>173.5</v>
      </c>
      <c r="O373" s="12">
        <v>0</v>
      </c>
      <c r="P373" s="13">
        <v>0</v>
      </c>
      <c r="Q373" s="12">
        <v>0</v>
      </c>
      <c r="R373" s="10">
        <v>0</v>
      </c>
      <c r="S373" s="10">
        <v>0</v>
      </c>
      <c r="T373" s="11">
        <v>0</v>
      </c>
      <c r="U373" s="5">
        <f>G373+H373+N373-O373-Q373-R373-S373-T373</f>
        <v>800</v>
      </c>
    </row>
    <row r="374" spans="1:21" x14ac:dyDescent="0.25">
      <c r="A374" s="16" t="s">
        <v>212</v>
      </c>
      <c r="B374" s="16" t="s">
        <v>326</v>
      </c>
      <c r="C374" s="16" t="s">
        <v>388</v>
      </c>
      <c r="D374" s="16"/>
      <c r="E374" s="7">
        <v>15</v>
      </c>
      <c r="F374" s="8">
        <v>43146</v>
      </c>
      <c r="G374" s="9">
        <v>4954.5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1">
        <v>0</v>
      </c>
      <c r="O374" s="12">
        <v>0</v>
      </c>
      <c r="P374" s="13">
        <v>0</v>
      </c>
      <c r="Q374" s="12">
        <v>0</v>
      </c>
      <c r="R374" s="10">
        <v>0</v>
      </c>
      <c r="S374" s="10">
        <v>0</v>
      </c>
      <c r="T374" s="11">
        <v>453.5</v>
      </c>
      <c r="U374" s="5">
        <f>G374+H374+N374-O374-Q374-R374-S374-T374</f>
        <v>4501</v>
      </c>
    </row>
    <row r="375" spans="1:21" x14ac:dyDescent="0.25">
      <c r="A375" s="16" t="s">
        <v>393</v>
      </c>
      <c r="B375" s="16" t="s">
        <v>63</v>
      </c>
      <c r="C375" s="16" t="s">
        <v>52</v>
      </c>
      <c r="D375" s="16"/>
      <c r="E375" s="7">
        <v>15</v>
      </c>
      <c r="F375" s="8">
        <v>43146</v>
      </c>
      <c r="G375" s="9">
        <v>4954.5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1">
        <v>0</v>
      </c>
      <c r="O375" s="12">
        <v>0</v>
      </c>
      <c r="P375" s="13">
        <v>0</v>
      </c>
      <c r="Q375" s="12">
        <v>0</v>
      </c>
      <c r="R375" s="10">
        <v>0</v>
      </c>
      <c r="S375" s="10">
        <v>0</v>
      </c>
      <c r="T375" s="11">
        <v>453.5</v>
      </c>
      <c r="U375" s="5">
        <f>G375+H375+N375-O375-Q375-R375-S375-T375</f>
        <v>4501</v>
      </c>
    </row>
    <row r="376" spans="1:21" x14ac:dyDescent="0.25">
      <c r="A376" s="17" t="s">
        <v>385</v>
      </c>
      <c r="B376" s="17" t="s">
        <v>386</v>
      </c>
      <c r="C376" s="17" t="s">
        <v>45</v>
      </c>
      <c r="D376" s="17"/>
      <c r="E376" s="7">
        <v>15</v>
      </c>
      <c r="F376" s="8">
        <v>43146</v>
      </c>
      <c r="G376" s="9">
        <v>2489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1">
        <v>11</v>
      </c>
      <c r="O376" s="12">
        <v>0</v>
      </c>
      <c r="P376" s="13">
        <v>0</v>
      </c>
      <c r="Q376" s="12">
        <v>0</v>
      </c>
      <c r="R376" s="10">
        <v>0</v>
      </c>
      <c r="S376" s="10">
        <v>0</v>
      </c>
      <c r="T376" s="11">
        <v>0</v>
      </c>
      <c r="U376" s="5">
        <f>G376+H376+N376-O376-Q376-R376-S376-T376</f>
        <v>2500</v>
      </c>
    </row>
    <row r="377" spans="1:21" x14ac:dyDescent="0.25">
      <c r="A377" s="30" t="s">
        <v>554</v>
      </c>
      <c r="B377" s="30" t="s">
        <v>45</v>
      </c>
      <c r="C377" s="30" t="s">
        <v>30</v>
      </c>
      <c r="D377" s="30"/>
      <c r="E377" s="7">
        <v>15</v>
      </c>
      <c r="F377" s="8">
        <v>43146</v>
      </c>
      <c r="G377" s="9">
        <v>1921.5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1">
        <v>78.5</v>
      </c>
      <c r="O377" s="12">
        <v>0</v>
      </c>
      <c r="P377" s="13">
        <v>0</v>
      </c>
      <c r="Q377" s="12">
        <v>0</v>
      </c>
      <c r="R377" s="10">
        <v>0</v>
      </c>
      <c r="S377" s="10">
        <v>0</v>
      </c>
      <c r="T377" s="11">
        <v>0</v>
      </c>
      <c r="U377" s="5">
        <f>G377+H377+N377-O377-Q377-R377-S377-T377</f>
        <v>2000</v>
      </c>
    </row>
    <row r="378" spans="1:21" x14ac:dyDescent="0.25">
      <c r="A378" s="17" t="s">
        <v>555</v>
      </c>
      <c r="B378" s="17" t="s">
        <v>30</v>
      </c>
      <c r="C378" s="17" t="s">
        <v>59</v>
      </c>
      <c r="D378" s="17"/>
      <c r="E378" s="7">
        <v>15</v>
      </c>
      <c r="F378" s="8">
        <v>43146</v>
      </c>
      <c r="G378" s="9">
        <v>840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1">
        <v>160</v>
      </c>
      <c r="O378" s="12">
        <v>0</v>
      </c>
      <c r="P378" s="13">
        <v>0</v>
      </c>
      <c r="Q378" s="12">
        <v>0</v>
      </c>
      <c r="R378" s="10">
        <v>0</v>
      </c>
      <c r="S378" s="10">
        <v>0</v>
      </c>
      <c r="T378" s="11">
        <v>0</v>
      </c>
      <c r="U378" s="5">
        <f>G378+H378+N378-O378-Q378-R378-S378-T378</f>
        <v>1000</v>
      </c>
    </row>
    <row r="379" spans="1:21" x14ac:dyDescent="0.25">
      <c r="A379" s="17" t="s">
        <v>284</v>
      </c>
      <c r="B379" s="17" t="s">
        <v>556</v>
      </c>
      <c r="C379" s="17" t="s">
        <v>557</v>
      </c>
      <c r="D379" s="17"/>
      <c r="E379" s="7">
        <v>15</v>
      </c>
      <c r="F379" s="8">
        <v>43146</v>
      </c>
      <c r="G379" s="9">
        <v>1921.5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1">
        <v>78.5</v>
      </c>
      <c r="O379" s="12">
        <v>0</v>
      </c>
      <c r="P379" s="13">
        <v>0</v>
      </c>
      <c r="Q379" s="12">
        <v>0</v>
      </c>
      <c r="R379" s="10">
        <v>0</v>
      </c>
      <c r="S379" s="10">
        <v>0</v>
      </c>
      <c r="T379" s="11">
        <v>0</v>
      </c>
      <c r="U379" s="5">
        <f>G379+H379+N379-O379-Q379-R379-S379-T379</f>
        <v>2000</v>
      </c>
    </row>
    <row r="380" spans="1:21" x14ac:dyDescent="0.25">
      <c r="A380" s="16" t="s">
        <v>469</v>
      </c>
      <c r="B380" s="16" t="s">
        <v>20</v>
      </c>
      <c r="C380" s="16" t="s">
        <v>99</v>
      </c>
      <c r="D380" s="17"/>
      <c r="E380" s="7">
        <v>15</v>
      </c>
      <c r="F380" s="8">
        <v>43146</v>
      </c>
      <c r="G380" s="9">
        <v>626.5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1">
        <v>173.5</v>
      </c>
      <c r="O380" s="12">
        <v>0</v>
      </c>
      <c r="P380" s="13">
        <v>0</v>
      </c>
      <c r="Q380" s="12">
        <v>0</v>
      </c>
      <c r="R380" s="10">
        <v>0</v>
      </c>
      <c r="S380" s="10">
        <v>0</v>
      </c>
      <c r="T380" s="11">
        <v>0</v>
      </c>
      <c r="U380" s="5">
        <f>G380+H380+N380-O380-Q380-R380-S380-T380</f>
        <v>800</v>
      </c>
    </row>
    <row r="381" spans="1:21" x14ac:dyDescent="0.25">
      <c r="A381" s="16" t="s">
        <v>284</v>
      </c>
      <c r="B381" s="16" t="s">
        <v>299</v>
      </c>
      <c r="C381" s="16" t="s">
        <v>40</v>
      </c>
      <c r="D381" s="16"/>
      <c r="E381" s="7">
        <v>15</v>
      </c>
      <c r="F381" s="8">
        <v>43146</v>
      </c>
      <c r="G381" s="9">
        <v>626.5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1">
        <v>173.5</v>
      </c>
      <c r="O381" s="12">
        <v>0</v>
      </c>
      <c r="P381" s="13">
        <v>0</v>
      </c>
      <c r="Q381" s="12">
        <v>0</v>
      </c>
      <c r="R381" s="10">
        <v>0</v>
      </c>
      <c r="S381" s="10">
        <v>0</v>
      </c>
      <c r="T381" s="11">
        <v>0</v>
      </c>
      <c r="U381" s="5">
        <f>G381+H381+N381-O381-Q381-R381-S381-T381</f>
        <v>800</v>
      </c>
    </row>
    <row r="382" spans="1:21" x14ac:dyDescent="0.25">
      <c r="A382" s="16" t="s">
        <v>390</v>
      </c>
      <c r="B382" s="16" t="s">
        <v>109</v>
      </c>
      <c r="C382" s="16" t="s">
        <v>165</v>
      </c>
      <c r="D382" s="16"/>
      <c r="E382" s="7">
        <v>15</v>
      </c>
      <c r="F382" s="8">
        <v>43146</v>
      </c>
      <c r="G382" s="9">
        <v>3089.5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1">
        <v>0</v>
      </c>
      <c r="O382" s="12">
        <v>0</v>
      </c>
      <c r="P382" s="13">
        <v>0</v>
      </c>
      <c r="Q382" s="12">
        <v>0</v>
      </c>
      <c r="R382" s="10">
        <v>0</v>
      </c>
      <c r="S382" s="10">
        <v>0</v>
      </c>
      <c r="T382" s="11">
        <v>89.5</v>
      </c>
      <c r="U382" s="5">
        <f>G382+H382+N382-O382-Q382-R382-S382-T382</f>
        <v>3000</v>
      </c>
    </row>
    <row r="383" spans="1:21" x14ac:dyDescent="0.25">
      <c r="A383" s="16" t="s">
        <v>415</v>
      </c>
      <c r="B383" s="16" t="s">
        <v>155</v>
      </c>
      <c r="C383" s="16" t="s">
        <v>416</v>
      </c>
      <c r="D383" s="16"/>
      <c r="E383" s="7">
        <v>15</v>
      </c>
      <c r="F383" s="8">
        <v>43146</v>
      </c>
      <c r="G383" s="9">
        <v>4358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1">
        <v>0</v>
      </c>
      <c r="O383" s="12">
        <v>0</v>
      </c>
      <c r="P383" s="13">
        <v>0</v>
      </c>
      <c r="Q383" s="12">
        <v>0</v>
      </c>
      <c r="R383" s="10">
        <v>0</v>
      </c>
      <c r="S383" s="10">
        <v>0</v>
      </c>
      <c r="T383" s="11">
        <v>358</v>
      </c>
      <c r="U383" s="5">
        <f>G383+H383+N383-O383-Q383-R383-S383-T383</f>
        <v>4000</v>
      </c>
    </row>
    <row r="384" spans="1:21" x14ac:dyDescent="0.25">
      <c r="A384" s="16" t="s">
        <v>558</v>
      </c>
      <c r="B384" s="16" t="s">
        <v>559</v>
      </c>
      <c r="C384" s="16" t="s">
        <v>84</v>
      </c>
      <c r="D384" s="30"/>
      <c r="E384" s="7">
        <v>15</v>
      </c>
      <c r="F384" s="8">
        <v>43146</v>
      </c>
      <c r="G384" s="9">
        <v>626.5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1">
        <v>173.5</v>
      </c>
      <c r="O384" s="12">
        <v>0</v>
      </c>
      <c r="P384" s="13">
        <v>0</v>
      </c>
      <c r="Q384" s="12">
        <v>0</v>
      </c>
      <c r="R384" s="10">
        <v>0</v>
      </c>
      <c r="S384" s="10">
        <v>0</v>
      </c>
      <c r="T384" s="11">
        <v>0</v>
      </c>
      <c r="U384" s="5">
        <f>G384+H384+N384-O384-Q384-R384-S384-T384</f>
        <v>800</v>
      </c>
    </row>
    <row r="385" spans="1:21" x14ac:dyDescent="0.25">
      <c r="A385" s="16" t="s">
        <v>560</v>
      </c>
      <c r="B385" s="16" t="s">
        <v>84</v>
      </c>
      <c r="C385" s="16" t="s">
        <v>30</v>
      </c>
      <c r="D385" s="30"/>
      <c r="E385" s="7">
        <v>15</v>
      </c>
      <c r="F385" s="8">
        <v>43146</v>
      </c>
      <c r="G385" s="9">
        <v>520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1">
        <v>180.5</v>
      </c>
      <c r="O385" s="12">
        <v>0</v>
      </c>
      <c r="P385" s="13">
        <v>0</v>
      </c>
      <c r="Q385" s="12">
        <v>0</v>
      </c>
      <c r="R385" s="10">
        <v>0</v>
      </c>
      <c r="S385" s="10">
        <v>0</v>
      </c>
      <c r="T385" s="11">
        <v>0</v>
      </c>
      <c r="U385" s="5">
        <f>G385+H385+N385-O385-Q385-R385-S385-T385</f>
        <v>700.5</v>
      </c>
    </row>
    <row r="386" spans="1:21" x14ac:dyDescent="0.25">
      <c r="A386" s="16" t="s">
        <v>373</v>
      </c>
      <c r="B386" s="16" t="s">
        <v>392</v>
      </c>
      <c r="C386" s="16" t="s">
        <v>45</v>
      </c>
      <c r="D386" s="16"/>
      <c r="E386" s="7">
        <v>15</v>
      </c>
      <c r="F386" s="8">
        <v>43146</v>
      </c>
      <c r="G386" s="9">
        <v>1695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1">
        <v>105</v>
      </c>
      <c r="O386" s="12">
        <v>0</v>
      </c>
      <c r="P386" s="13">
        <v>0</v>
      </c>
      <c r="Q386" s="12">
        <v>0</v>
      </c>
      <c r="R386" s="10">
        <v>0</v>
      </c>
      <c r="S386" s="10">
        <v>0</v>
      </c>
      <c r="T386" s="11">
        <v>0</v>
      </c>
      <c r="U386" s="5">
        <f>G386+H386+N386-O386-Q386-R386-S386-T386</f>
        <v>1800</v>
      </c>
    </row>
    <row r="387" spans="1:21" x14ac:dyDescent="0.25">
      <c r="A387" s="16" t="s">
        <v>202</v>
      </c>
      <c r="B387" s="16" t="s">
        <v>110</v>
      </c>
      <c r="C387" s="16" t="s">
        <v>52</v>
      </c>
      <c r="D387" s="16"/>
      <c r="E387" s="7">
        <v>15</v>
      </c>
      <c r="F387" s="8">
        <v>43146</v>
      </c>
      <c r="G387" s="9">
        <v>840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1">
        <v>160</v>
      </c>
      <c r="O387" s="12">
        <v>0</v>
      </c>
      <c r="P387" s="13">
        <v>0</v>
      </c>
      <c r="Q387" s="12">
        <v>0</v>
      </c>
      <c r="R387" s="10">
        <v>0</v>
      </c>
      <c r="S387" s="10">
        <v>0</v>
      </c>
      <c r="T387" s="11">
        <v>0</v>
      </c>
      <c r="U387" s="5">
        <f>G387+H387+N387-O387-Q387-R387-S387-T387</f>
        <v>1000</v>
      </c>
    </row>
    <row r="388" spans="1:21" x14ac:dyDescent="0.25">
      <c r="A388" s="16" t="s">
        <v>88</v>
      </c>
      <c r="B388" s="16" t="s">
        <v>45</v>
      </c>
      <c r="C388" s="16" t="s">
        <v>89</v>
      </c>
      <c r="D388" s="16"/>
      <c r="E388" s="7">
        <v>15</v>
      </c>
      <c r="F388" s="8">
        <v>43146</v>
      </c>
      <c r="G388" s="9">
        <v>4954.5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1">
        <v>0</v>
      </c>
      <c r="O388" s="12">
        <v>0</v>
      </c>
      <c r="P388" s="13">
        <v>0</v>
      </c>
      <c r="Q388" s="12">
        <v>0</v>
      </c>
      <c r="R388" s="10">
        <v>0</v>
      </c>
      <c r="S388" s="10">
        <v>0</v>
      </c>
      <c r="T388" s="11">
        <v>453.5</v>
      </c>
      <c r="U388" s="5">
        <f>G388+H388+N388-O388-Q388-R388-S388-T388</f>
        <v>4501</v>
      </c>
    </row>
    <row r="389" spans="1:21" x14ac:dyDescent="0.25">
      <c r="A389" s="16" t="s">
        <v>491</v>
      </c>
      <c r="B389" s="16" t="s">
        <v>35</v>
      </c>
      <c r="C389" s="16" t="s">
        <v>32</v>
      </c>
      <c r="D389" s="16"/>
      <c r="E389" s="7">
        <v>15</v>
      </c>
      <c r="F389" s="8">
        <v>43146</v>
      </c>
      <c r="G389" s="9">
        <v>840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1">
        <v>160</v>
      </c>
      <c r="O389" s="12">
        <v>0</v>
      </c>
      <c r="P389" s="13">
        <v>0</v>
      </c>
      <c r="Q389" s="12">
        <v>0</v>
      </c>
      <c r="R389" s="10">
        <v>0</v>
      </c>
      <c r="S389" s="10">
        <v>0</v>
      </c>
      <c r="T389" s="11">
        <v>0</v>
      </c>
      <c r="U389" s="5">
        <f>G389+H389+N389-O389-Q389-R389-S389-T389</f>
        <v>1000</v>
      </c>
    </row>
    <row r="390" spans="1:21" x14ac:dyDescent="0.25">
      <c r="A390" s="16" t="s">
        <v>395</v>
      </c>
      <c r="B390" s="16" t="s">
        <v>129</v>
      </c>
      <c r="C390" s="16" t="s">
        <v>248</v>
      </c>
      <c r="D390" s="16"/>
      <c r="E390" s="7">
        <v>15</v>
      </c>
      <c r="F390" s="8">
        <v>43146</v>
      </c>
      <c r="G390" s="9">
        <v>413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1">
        <v>187</v>
      </c>
      <c r="O390" s="12">
        <v>0</v>
      </c>
      <c r="P390" s="13">
        <v>0</v>
      </c>
      <c r="Q390" s="12">
        <v>0</v>
      </c>
      <c r="R390" s="10">
        <v>0</v>
      </c>
      <c r="S390" s="10">
        <v>0</v>
      </c>
      <c r="T390" s="11">
        <v>0</v>
      </c>
      <c r="U390" s="5">
        <f>G390+H390+N390-O390-Q390-R390-S390-T390</f>
        <v>600</v>
      </c>
    </row>
    <row r="391" spans="1:21" x14ac:dyDescent="0.25">
      <c r="A391" s="16" t="s">
        <v>396</v>
      </c>
      <c r="B391" s="16" t="s">
        <v>57</v>
      </c>
      <c r="C391" s="16" t="s">
        <v>115</v>
      </c>
      <c r="D391" s="16"/>
      <c r="E391" s="7">
        <v>15</v>
      </c>
      <c r="F391" s="8">
        <v>43146</v>
      </c>
      <c r="G391" s="9">
        <v>413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1">
        <v>187</v>
      </c>
      <c r="O391" s="12">
        <v>0</v>
      </c>
      <c r="P391" s="13">
        <v>0</v>
      </c>
      <c r="Q391" s="12">
        <v>0</v>
      </c>
      <c r="R391" s="10">
        <v>0</v>
      </c>
      <c r="S391" s="10">
        <v>0</v>
      </c>
      <c r="T391" s="11">
        <v>0</v>
      </c>
      <c r="U391" s="5">
        <f>G391+H391+N391-O391-Q391-R391-S391-T391</f>
        <v>600</v>
      </c>
    </row>
    <row r="392" spans="1:21" x14ac:dyDescent="0.25">
      <c r="A392" s="14" t="s">
        <v>102</v>
      </c>
      <c r="B392" s="14" t="s">
        <v>59</v>
      </c>
      <c r="C392" s="14" t="s">
        <v>33</v>
      </c>
      <c r="D392" s="16"/>
      <c r="E392" s="7">
        <v>15</v>
      </c>
      <c r="F392" s="8">
        <v>43146</v>
      </c>
      <c r="G392" s="9">
        <v>6818.5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1">
        <v>0</v>
      </c>
      <c r="O392" s="12">
        <v>0</v>
      </c>
      <c r="P392" s="13">
        <v>0</v>
      </c>
      <c r="Q392" s="12">
        <v>0</v>
      </c>
      <c r="R392" s="10">
        <v>0</v>
      </c>
      <c r="S392" s="10">
        <v>0</v>
      </c>
      <c r="T392" s="11">
        <v>818</v>
      </c>
      <c r="U392" s="5">
        <f>G392+H392+N392-O392-Q392-R392-S392-T392</f>
        <v>6000.5</v>
      </c>
    </row>
    <row r="393" spans="1:21" x14ac:dyDescent="0.25">
      <c r="A393" s="16" t="s">
        <v>57</v>
      </c>
      <c r="B393" s="16" t="s">
        <v>115</v>
      </c>
      <c r="C393" s="16" t="s">
        <v>397</v>
      </c>
      <c r="D393" s="16"/>
      <c r="E393" s="7">
        <v>15</v>
      </c>
      <c r="F393" s="8">
        <v>43146</v>
      </c>
      <c r="G393" s="9">
        <v>413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1">
        <v>187</v>
      </c>
      <c r="O393" s="12">
        <v>0</v>
      </c>
      <c r="P393" s="13">
        <v>0</v>
      </c>
      <c r="Q393" s="12">
        <v>0</v>
      </c>
      <c r="R393" s="10">
        <v>0</v>
      </c>
      <c r="S393" s="10">
        <v>0</v>
      </c>
      <c r="T393" s="11">
        <v>0</v>
      </c>
      <c r="U393" s="5">
        <f>G393+H393+N393-O393-Q393-R393-S393-T393</f>
        <v>600</v>
      </c>
    </row>
    <row r="394" spans="1:21" x14ac:dyDescent="0.25">
      <c r="A394" s="16" t="s">
        <v>561</v>
      </c>
      <c r="B394" s="16" t="s">
        <v>479</v>
      </c>
      <c r="C394" s="16" t="s">
        <v>45</v>
      </c>
      <c r="D394" s="16"/>
      <c r="E394" s="7">
        <v>15</v>
      </c>
      <c r="F394" s="8">
        <v>43146</v>
      </c>
      <c r="G394" s="9">
        <v>1695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1">
        <v>105</v>
      </c>
      <c r="O394" s="12">
        <v>0</v>
      </c>
      <c r="P394" s="13">
        <v>0</v>
      </c>
      <c r="Q394" s="12">
        <v>0</v>
      </c>
      <c r="R394" s="10">
        <v>0</v>
      </c>
      <c r="S394" s="10">
        <v>0</v>
      </c>
      <c r="T394" s="11">
        <v>0</v>
      </c>
      <c r="U394" s="5">
        <f>G394+H394+N394-O394-Q394-R394-S394-T394</f>
        <v>1800</v>
      </c>
    </row>
    <row r="395" spans="1:21" x14ac:dyDescent="0.25">
      <c r="A395" s="16" t="s">
        <v>471</v>
      </c>
      <c r="B395" s="16" t="s">
        <v>472</v>
      </c>
      <c r="C395" s="16" t="s">
        <v>110</v>
      </c>
      <c r="D395" s="16"/>
      <c r="E395" s="7">
        <v>15</v>
      </c>
      <c r="F395" s="8">
        <v>43146</v>
      </c>
      <c r="G395" s="9">
        <v>1921.5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1">
        <v>78.5</v>
      </c>
      <c r="O395" s="12">
        <v>0</v>
      </c>
      <c r="P395" s="13">
        <v>0</v>
      </c>
      <c r="Q395" s="12">
        <v>0</v>
      </c>
      <c r="R395" s="10">
        <v>0</v>
      </c>
      <c r="S395" s="10">
        <v>0</v>
      </c>
      <c r="T395" s="11">
        <v>0</v>
      </c>
      <c r="U395" s="5">
        <f>G395+H395+N395-O395-Q395-R395-S395-T395</f>
        <v>2000</v>
      </c>
    </row>
    <row r="396" spans="1:21" x14ac:dyDescent="0.25">
      <c r="A396" s="16" t="s">
        <v>473</v>
      </c>
      <c r="B396" s="16" t="s">
        <v>20</v>
      </c>
      <c r="C396" s="16" t="s">
        <v>110</v>
      </c>
      <c r="D396" s="16"/>
      <c r="E396" s="7">
        <v>15</v>
      </c>
      <c r="F396" s="8">
        <v>43146</v>
      </c>
      <c r="G396" s="9">
        <v>520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1">
        <v>180.5</v>
      </c>
      <c r="O396" s="12">
        <v>0</v>
      </c>
      <c r="P396" s="13">
        <v>0</v>
      </c>
      <c r="Q396" s="12">
        <v>0</v>
      </c>
      <c r="R396" s="10">
        <v>0</v>
      </c>
      <c r="S396" s="10">
        <v>0</v>
      </c>
      <c r="T396" s="11">
        <v>0</v>
      </c>
      <c r="U396" s="5">
        <f>G396+H396+N396-O396-Q396-R396-S396-T396</f>
        <v>700.5</v>
      </c>
    </row>
    <row r="397" spans="1:21" x14ac:dyDescent="0.25">
      <c r="A397" s="14" t="s">
        <v>474</v>
      </c>
      <c r="B397" s="14" t="s">
        <v>475</v>
      </c>
      <c r="C397" s="14" t="s">
        <v>306</v>
      </c>
      <c r="D397" s="16"/>
      <c r="E397" s="7">
        <v>15</v>
      </c>
      <c r="F397" s="8">
        <v>43146</v>
      </c>
      <c r="G397" s="9">
        <v>2489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1">
        <v>11</v>
      </c>
      <c r="O397" s="12">
        <v>0</v>
      </c>
      <c r="P397" s="13">
        <v>0</v>
      </c>
      <c r="Q397" s="12">
        <v>0</v>
      </c>
      <c r="R397" s="10">
        <v>0</v>
      </c>
      <c r="S397" s="10">
        <v>0</v>
      </c>
      <c r="T397" s="11">
        <v>0</v>
      </c>
      <c r="U397" s="5">
        <f>G397+H397+N397-O397-Q397-R397-S397-T397</f>
        <v>2500</v>
      </c>
    </row>
    <row r="398" spans="1:21" x14ac:dyDescent="0.25">
      <c r="A398" s="16" t="s">
        <v>394</v>
      </c>
      <c r="B398" s="16" t="s">
        <v>52</v>
      </c>
      <c r="C398" s="16" t="s">
        <v>40</v>
      </c>
      <c r="D398" s="16"/>
      <c r="E398" s="7">
        <v>15</v>
      </c>
      <c r="F398" s="8">
        <v>43146</v>
      </c>
      <c r="G398" s="9">
        <v>3089.5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1">
        <v>0</v>
      </c>
      <c r="O398" s="12">
        <v>0</v>
      </c>
      <c r="P398" s="13">
        <v>0</v>
      </c>
      <c r="Q398" s="12">
        <v>0</v>
      </c>
      <c r="R398" s="10">
        <v>0</v>
      </c>
      <c r="S398" s="10">
        <v>0</v>
      </c>
      <c r="T398" s="11">
        <v>89.5</v>
      </c>
      <c r="U398" s="5">
        <f t="shared" ref="U398" si="9">G398+H398+N398-O398-Q398-R398-S398-T398</f>
        <v>3000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9"/>
  <sheetViews>
    <sheetView topLeftCell="A235" zoomScale="85" zoomScaleNormal="85" workbookViewId="0">
      <selection activeCell="A250" sqref="A250"/>
    </sheetView>
  </sheetViews>
  <sheetFormatPr baseColWidth="10" defaultRowHeight="15" x14ac:dyDescent="0.25"/>
  <cols>
    <col min="1" max="1" width="17.28515625" customWidth="1"/>
    <col min="3" max="4" width="15.7109375" customWidth="1"/>
    <col min="5" max="5" width="10.140625" style="7" customWidth="1"/>
    <col min="6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43159</v>
      </c>
      <c r="G2" s="9">
        <v>1107.5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1">
        <v>142.5</v>
      </c>
      <c r="O2" s="12">
        <v>0</v>
      </c>
      <c r="P2" s="13">
        <v>0</v>
      </c>
      <c r="Q2" s="12">
        <v>0</v>
      </c>
      <c r="R2" s="10">
        <v>0</v>
      </c>
      <c r="S2" s="10">
        <v>0</v>
      </c>
      <c r="T2" s="11">
        <v>0</v>
      </c>
      <c r="U2" s="5">
        <f>G2+H2+N2-O2-Q2-R2-S2-T2</f>
        <v>1250</v>
      </c>
    </row>
    <row r="3" spans="1:21" x14ac:dyDescent="0.25">
      <c r="A3" s="14" t="s">
        <v>23</v>
      </c>
      <c r="B3" s="14" t="s">
        <v>24</v>
      </c>
      <c r="C3" s="14" t="s">
        <v>25</v>
      </c>
      <c r="D3" s="14"/>
      <c r="E3" s="7">
        <v>15</v>
      </c>
      <c r="F3" s="8">
        <v>43159</v>
      </c>
      <c r="G3" s="9">
        <v>894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v>156.5</v>
      </c>
      <c r="O3" s="12">
        <v>0</v>
      </c>
      <c r="P3" s="13">
        <v>0</v>
      </c>
      <c r="Q3" s="12">
        <v>0</v>
      </c>
      <c r="R3" s="10">
        <v>0</v>
      </c>
      <c r="S3" s="10">
        <v>0</v>
      </c>
      <c r="T3" s="11">
        <v>0</v>
      </c>
      <c r="U3" s="5">
        <f>G3+H3+N3-O3-Q3-R3-S3-T3</f>
        <v>1050.5</v>
      </c>
    </row>
    <row r="4" spans="1:21" x14ac:dyDescent="0.25">
      <c r="A4" s="14" t="s">
        <v>26</v>
      </c>
      <c r="B4" s="14" t="s">
        <v>25</v>
      </c>
      <c r="C4" s="14" t="s">
        <v>27</v>
      </c>
      <c r="D4" s="14"/>
      <c r="E4" s="7">
        <v>15</v>
      </c>
      <c r="F4" s="8">
        <v>43159</v>
      </c>
      <c r="G4" s="9">
        <v>5258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1">
        <v>0</v>
      </c>
      <c r="O4" s="12">
        <v>0</v>
      </c>
      <c r="P4" s="13">
        <v>0</v>
      </c>
      <c r="Q4" s="12">
        <v>0</v>
      </c>
      <c r="R4" s="10">
        <v>0</v>
      </c>
      <c r="S4" s="10">
        <v>0</v>
      </c>
      <c r="T4" s="11">
        <v>508</v>
      </c>
      <c r="U4" s="5">
        <f>G4+H4+N4-O4-Q4-R4-S4-T4</f>
        <v>4750</v>
      </c>
    </row>
    <row r="5" spans="1:21" x14ac:dyDescent="0.25">
      <c r="A5" s="14" t="s">
        <v>28</v>
      </c>
      <c r="B5" s="14" t="s">
        <v>29</v>
      </c>
      <c r="C5" s="14" t="s">
        <v>30</v>
      </c>
      <c r="D5" s="14"/>
      <c r="E5" s="7">
        <v>15</v>
      </c>
      <c r="F5" s="8">
        <v>43159</v>
      </c>
      <c r="G5" s="9">
        <v>5258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1">
        <v>0</v>
      </c>
      <c r="O5" s="12">
        <v>0</v>
      </c>
      <c r="P5" s="13">
        <v>0</v>
      </c>
      <c r="Q5" s="12">
        <v>0</v>
      </c>
      <c r="R5" s="10">
        <v>0</v>
      </c>
      <c r="S5" s="10">
        <v>0</v>
      </c>
      <c r="T5" s="11">
        <v>508</v>
      </c>
      <c r="U5" s="5">
        <f>G5+H5+N5-O5-Q5-R5-S5-T5</f>
        <v>4750</v>
      </c>
    </row>
    <row r="6" spans="1:21" x14ac:dyDescent="0.25">
      <c r="A6" s="14" t="s">
        <v>31</v>
      </c>
      <c r="B6" s="14" t="s">
        <v>32</v>
      </c>
      <c r="C6" s="14" t="s">
        <v>33</v>
      </c>
      <c r="D6" s="14"/>
      <c r="E6" s="7">
        <v>15</v>
      </c>
      <c r="F6" s="8">
        <v>43159</v>
      </c>
      <c r="G6" s="9">
        <v>5258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12">
        <v>0</v>
      </c>
      <c r="P6" s="13">
        <v>0</v>
      </c>
      <c r="Q6" s="12">
        <v>0</v>
      </c>
      <c r="R6" s="10">
        <v>0</v>
      </c>
      <c r="S6" s="10">
        <v>0</v>
      </c>
      <c r="T6" s="11">
        <v>508</v>
      </c>
      <c r="U6" s="5">
        <f>G6+H6+N6-O6-P6-Q6-R6-S6-T6</f>
        <v>4750</v>
      </c>
    </row>
    <row r="7" spans="1:21" x14ac:dyDescent="0.25">
      <c r="A7" s="14" t="s">
        <v>34</v>
      </c>
      <c r="B7" s="14" t="s">
        <v>35</v>
      </c>
      <c r="C7" s="14" t="s">
        <v>36</v>
      </c>
      <c r="D7" s="14"/>
      <c r="E7" s="7">
        <v>15</v>
      </c>
      <c r="F7" s="8">
        <v>43159</v>
      </c>
      <c r="G7" s="9">
        <v>5258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12">
        <v>0</v>
      </c>
      <c r="P7" s="13">
        <v>0</v>
      </c>
      <c r="Q7" s="12">
        <v>0</v>
      </c>
      <c r="R7" s="10">
        <v>0</v>
      </c>
      <c r="S7" s="10">
        <v>0</v>
      </c>
      <c r="T7" s="11">
        <v>508</v>
      </c>
      <c r="U7" s="5">
        <f>G7+H7+N7-O7-Q7-R7-S7-T7</f>
        <v>4750</v>
      </c>
    </row>
    <row r="8" spans="1:21" x14ac:dyDescent="0.25">
      <c r="A8" s="14" t="s">
        <v>37</v>
      </c>
      <c r="B8" s="14" t="s">
        <v>38</v>
      </c>
      <c r="C8" s="14" t="s">
        <v>39</v>
      </c>
      <c r="D8" s="14"/>
      <c r="E8" s="7">
        <v>15</v>
      </c>
      <c r="F8" s="8">
        <v>43159</v>
      </c>
      <c r="G8" s="9">
        <v>947.5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153</v>
      </c>
      <c r="O8" s="12">
        <v>0</v>
      </c>
      <c r="P8" s="13">
        <v>0</v>
      </c>
      <c r="Q8" s="12">
        <v>0</v>
      </c>
      <c r="R8" s="10">
        <v>0</v>
      </c>
      <c r="S8" s="10">
        <v>0</v>
      </c>
      <c r="T8" s="11">
        <v>0</v>
      </c>
      <c r="U8" s="5">
        <f>G8+H8+N8-O8-Q8-R8-S8-T8</f>
        <v>1100.5</v>
      </c>
    </row>
    <row r="9" spans="1:21" x14ac:dyDescent="0.25">
      <c r="A9" s="14" t="s">
        <v>26</v>
      </c>
      <c r="B9" s="14" t="s">
        <v>35</v>
      </c>
      <c r="C9" s="14" t="s">
        <v>40</v>
      </c>
      <c r="D9" s="14"/>
      <c r="E9" s="7">
        <v>15</v>
      </c>
      <c r="F9" s="8">
        <v>43159</v>
      </c>
      <c r="G9" s="9">
        <v>5258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2">
        <v>0</v>
      </c>
      <c r="P9" s="13">
        <v>0</v>
      </c>
      <c r="Q9" s="12">
        <v>0</v>
      </c>
      <c r="R9" s="10">
        <v>0</v>
      </c>
      <c r="S9" s="10">
        <v>0</v>
      </c>
      <c r="T9" s="11">
        <v>508</v>
      </c>
      <c r="U9" s="5">
        <f>G9+H9+N9-O9-P9-Q9-R9-S9-T9</f>
        <v>4750</v>
      </c>
    </row>
    <row r="10" spans="1:21" x14ac:dyDescent="0.25">
      <c r="A10" s="16" t="s">
        <v>41</v>
      </c>
      <c r="B10" s="16" t="s">
        <v>42</v>
      </c>
      <c r="C10" s="16" t="s">
        <v>43</v>
      </c>
      <c r="D10" s="16"/>
      <c r="E10" s="7">
        <v>15</v>
      </c>
      <c r="F10" s="8">
        <v>43159</v>
      </c>
      <c r="G10" s="9">
        <v>2786.5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v>0</v>
      </c>
      <c r="O10" s="12">
        <v>0</v>
      </c>
      <c r="P10" s="13">
        <v>0</v>
      </c>
      <c r="Q10" s="12">
        <v>0</v>
      </c>
      <c r="R10" s="10">
        <v>0</v>
      </c>
      <c r="S10" s="10">
        <v>0</v>
      </c>
      <c r="T10" s="11">
        <v>36.5</v>
      </c>
      <c r="U10" s="5">
        <f t="shared" ref="U10:U15" si="0">G10+H10+N10-O10-Q10-R10-S10-T10</f>
        <v>2750</v>
      </c>
    </row>
    <row r="11" spans="1:21" x14ac:dyDescent="0.25">
      <c r="A11" s="16" t="s">
        <v>44</v>
      </c>
      <c r="B11" s="16" t="s">
        <v>45</v>
      </c>
      <c r="C11" s="16" t="s">
        <v>46</v>
      </c>
      <c r="D11" s="16"/>
      <c r="E11" s="7">
        <v>15</v>
      </c>
      <c r="F11" s="8">
        <v>43159</v>
      </c>
      <c r="G11" s="9">
        <v>2786.5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0</v>
      </c>
      <c r="O11" s="12">
        <v>0</v>
      </c>
      <c r="P11" s="13">
        <v>0</v>
      </c>
      <c r="Q11" s="12">
        <v>0</v>
      </c>
      <c r="R11" s="10">
        <v>0</v>
      </c>
      <c r="S11" s="10">
        <v>0</v>
      </c>
      <c r="T11" s="11">
        <v>36.5</v>
      </c>
      <c r="U11" s="5">
        <f t="shared" si="0"/>
        <v>2750</v>
      </c>
    </row>
    <row r="12" spans="1:21" x14ac:dyDescent="0.25">
      <c r="A12" s="16" t="s">
        <v>47</v>
      </c>
      <c r="B12" s="16" t="s">
        <v>48</v>
      </c>
      <c r="C12" s="16" t="s">
        <v>49</v>
      </c>
      <c r="D12" s="16"/>
      <c r="E12" s="7">
        <v>15</v>
      </c>
      <c r="F12" s="8">
        <v>43159</v>
      </c>
      <c r="G12" s="9">
        <v>2786.5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12">
        <v>0</v>
      </c>
      <c r="P12" s="13">
        <v>0</v>
      </c>
      <c r="Q12" s="12">
        <v>0</v>
      </c>
      <c r="R12" s="10">
        <v>0</v>
      </c>
      <c r="S12" s="10">
        <v>0</v>
      </c>
      <c r="T12" s="11">
        <v>36.5</v>
      </c>
      <c r="U12" s="5">
        <f t="shared" si="0"/>
        <v>2750</v>
      </c>
    </row>
    <row r="13" spans="1:21" x14ac:dyDescent="0.25">
      <c r="A13" s="16" t="s">
        <v>50</v>
      </c>
      <c r="B13" s="16" t="s">
        <v>51</v>
      </c>
      <c r="C13" s="16" t="s">
        <v>52</v>
      </c>
      <c r="D13" s="16"/>
      <c r="E13" s="7">
        <v>15</v>
      </c>
      <c r="F13" s="8">
        <v>43159</v>
      </c>
      <c r="G13" s="9">
        <v>5258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12">
        <v>0</v>
      </c>
      <c r="P13" s="13">
        <v>0</v>
      </c>
      <c r="Q13" s="12">
        <v>0</v>
      </c>
      <c r="R13" s="10">
        <v>0</v>
      </c>
      <c r="S13" s="10">
        <v>0</v>
      </c>
      <c r="T13" s="11">
        <v>508</v>
      </c>
      <c r="U13" s="5">
        <f t="shared" si="0"/>
        <v>4750</v>
      </c>
    </row>
    <row r="14" spans="1:21" x14ac:dyDescent="0.25">
      <c r="A14" s="16" t="s">
        <v>53</v>
      </c>
      <c r="B14" s="16" t="s">
        <v>35</v>
      </c>
      <c r="C14" s="16" t="s">
        <v>33</v>
      </c>
      <c r="D14" s="16"/>
      <c r="E14" s="7">
        <v>15</v>
      </c>
      <c r="F14" s="8">
        <v>43159</v>
      </c>
      <c r="G14" s="9">
        <v>5258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12">
        <v>0</v>
      </c>
      <c r="P14" s="13">
        <v>0</v>
      </c>
      <c r="Q14" s="12">
        <v>0</v>
      </c>
      <c r="R14" s="10">
        <v>0</v>
      </c>
      <c r="S14" s="10">
        <v>0</v>
      </c>
      <c r="T14" s="11">
        <v>508</v>
      </c>
      <c r="U14" s="5">
        <f t="shared" si="0"/>
        <v>4750</v>
      </c>
    </row>
    <row r="15" spans="1:21" x14ac:dyDescent="0.25">
      <c r="A15" s="16" t="s">
        <v>54</v>
      </c>
      <c r="B15" s="16" t="s">
        <v>30</v>
      </c>
      <c r="C15" s="16" t="s">
        <v>55</v>
      </c>
      <c r="D15" s="16"/>
      <c r="E15" s="7">
        <v>15</v>
      </c>
      <c r="F15" s="8">
        <v>43159</v>
      </c>
      <c r="G15" s="9">
        <v>5258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0</v>
      </c>
      <c r="O15" s="12">
        <v>0</v>
      </c>
      <c r="P15" s="13">
        <v>0</v>
      </c>
      <c r="Q15" s="12">
        <v>0</v>
      </c>
      <c r="R15" s="10">
        <v>0</v>
      </c>
      <c r="S15" s="10">
        <v>0</v>
      </c>
      <c r="T15" s="11">
        <v>508</v>
      </c>
      <c r="U15" s="5">
        <f t="shared" si="0"/>
        <v>4750</v>
      </c>
    </row>
    <row r="16" spans="1:21" x14ac:dyDescent="0.25">
      <c r="A16" s="16" t="s">
        <v>58</v>
      </c>
      <c r="B16" s="16" t="s">
        <v>59</v>
      </c>
      <c r="C16" s="16" t="s">
        <v>21</v>
      </c>
      <c r="D16" s="16"/>
      <c r="E16" s="7">
        <v>15</v>
      </c>
      <c r="F16" s="8">
        <v>43159</v>
      </c>
      <c r="G16" s="9">
        <v>5258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12">
        <v>0</v>
      </c>
      <c r="P16" s="13">
        <v>0</v>
      </c>
      <c r="Q16" s="12">
        <v>0</v>
      </c>
      <c r="R16" s="10">
        <v>0</v>
      </c>
      <c r="S16" s="10">
        <v>0</v>
      </c>
      <c r="T16" s="11">
        <v>508</v>
      </c>
      <c r="U16" s="5">
        <f>G16+H16+N16-O16-Q16-R16-S16-T16</f>
        <v>4750</v>
      </c>
    </row>
    <row r="17" spans="1:21" x14ac:dyDescent="0.25">
      <c r="A17" s="16" t="s">
        <v>60</v>
      </c>
      <c r="B17" s="16" t="s">
        <v>61</v>
      </c>
      <c r="C17" s="16" t="s">
        <v>62</v>
      </c>
      <c r="D17" s="16"/>
      <c r="E17" s="7">
        <v>15</v>
      </c>
      <c r="F17" s="8">
        <v>43159</v>
      </c>
      <c r="G17" s="9">
        <v>5258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1">
        <v>0</v>
      </c>
      <c r="O17" s="12">
        <v>0</v>
      </c>
      <c r="P17" s="13">
        <v>0</v>
      </c>
      <c r="Q17" s="12">
        <v>0</v>
      </c>
      <c r="R17" s="10">
        <v>0</v>
      </c>
      <c r="S17" s="10">
        <v>0</v>
      </c>
      <c r="T17" s="11">
        <v>508</v>
      </c>
      <c r="U17" s="5">
        <f>G17+H17+N17-O17-Q17-R17-S17-T17</f>
        <v>4750</v>
      </c>
    </row>
    <row r="18" spans="1:21" x14ac:dyDescent="0.25">
      <c r="A18" s="16" t="s">
        <v>63</v>
      </c>
      <c r="B18" s="16" t="s">
        <v>35</v>
      </c>
      <c r="C18" s="16" t="s">
        <v>64</v>
      </c>
      <c r="D18" s="16"/>
      <c r="E18" s="7">
        <v>15</v>
      </c>
      <c r="F18" s="8">
        <v>43159</v>
      </c>
      <c r="G18" s="9">
        <v>5258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0</v>
      </c>
      <c r="O18" s="12">
        <v>0</v>
      </c>
      <c r="P18" s="13">
        <v>0</v>
      </c>
      <c r="Q18" s="12">
        <v>0</v>
      </c>
      <c r="R18" s="10">
        <v>0</v>
      </c>
      <c r="S18" s="10">
        <v>0</v>
      </c>
      <c r="T18" s="11">
        <v>508</v>
      </c>
      <c r="U18" s="5">
        <f t="shared" ref="U18:U22" si="1">G18+H18+N18-O18-P18-Q18-R18-S18-T18</f>
        <v>4750</v>
      </c>
    </row>
    <row r="19" spans="1:21" x14ac:dyDescent="0.25">
      <c r="A19" s="16" t="s">
        <v>562</v>
      </c>
      <c r="B19" s="16" t="s">
        <v>277</v>
      </c>
      <c r="C19" s="16" t="s">
        <v>95</v>
      </c>
      <c r="D19" s="16"/>
      <c r="E19" s="7">
        <v>15</v>
      </c>
      <c r="F19" s="8">
        <v>43159</v>
      </c>
      <c r="G19" s="9">
        <v>5562.5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  <c r="O19" s="12">
        <v>0</v>
      </c>
      <c r="P19" s="13">
        <v>0</v>
      </c>
      <c r="Q19" s="12">
        <v>0</v>
      </c>
      <c r="R19" s="10">
        <v>0</v>
      </c>
      <c r="S19" s="10">
        <v>0</v>
      </c>
      <c r="T19" s="11">
        <v>562.5</v>
      </c>
      <c r="U19" s="5">
        <f t="shared" si="1"/>
        <v>5000</v>
      </c>
    </row>
    <row r="20" spans="1:21" x14ac:dyDescent="0.25">
      <c r="A20" s="16" t="s">
        <v>65</v>
      </c>
      <c r="B20" s="16" t="s">
        <v>66</v>
      </c>
      <c r="C20" s="16" t="s">
        <v>67</v>
      </c>
      <c r="D20" s="16"/>
      <c r="E20" s="7">
        <v>15</v>
      </c>
      <c r="F20" s="8">
        <v>43159</v>
      </c>
      <c r="G20" s="9">
        <v>5562.5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12">
        <v>0</v>
      </c>
      <c r="P20" s="13">
        <v>0</v>
      </c>
      <c r="Q20" s="12">
        <v>0</v>
      </c>
      <c r="R20" s="10">
        <v>0</v>
      </c>
      <c r="S20" s="10">
        <v>0</v>
      </c>
      <c r="T20" s="11">
        <v>562.5</v>
      </c>
      <c r="U20" s="5">
        <f t="shared" si="1"/>
        <v>5000</v>
      </c>
    </row>
    <row r="21" spans="1:21" x14ac:dyDescent="0.25">
      <c r="A21" s="16" t="s">
        <v>68</v>
      </c>
      <c r="B21" s="16" t="s">
        <v>69</v>
      </c>
      <c r="C21" s="16" t="s">
        <v>70</v>
      </c>
      <c r="D21" s="16"/>
      <c r="E21" s="7">
        <v>15</v>
      </c>
      <c r="F21" s="8">
        <v>43159</v>
      </c>
      <c r="G21" s="9">
        <v>5258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12">
        <v>0</v>
      </c>
      <c r="P21" s="13">
        <v>0</v>
      </c>
      <c r="Q21" s="12">
        <v>0</v>
      </c>
      <c r="R21" s="10">
        <v>0</v>
      </c>
      <c r="S21" s="10">
        <v>0</v>
      </c>
      <c r="T21" s="11">
        <v>508</v>
      </c>
      <c r="U21" s="5">
        <f t="shared" si="1"/>
        <v>4750</v>
      </c>
    </row>
    <row r="22" spans="1:21" x14ac:dyDescent="0.25">
      <c r="A22" s="16" t="s">
        <v>76</v>
      </c>
      <c r="B22" s="16" t="s">
        <v>66</v>
      </c>
      <c r="C22" s="16" t="s">
        <v>77</v>
      </c>
      <c r="D22" s="16"/>
      <c r="E22" s="7">
        <v>15</v>
      </c>
      <c r="F22" s="8">
        <v>43159</v>
      </c>
      <c r="G22" s="9">
        <v>5258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12">
        <v>0</v>
      </c>
      <c r="P22" s="13">
        <v>0</v>
      </c>
      <c r="Q22" s="12">
        <v>0</v>
      </c>
      <c r="R22" s="10">
        <v>0</v>
      </c>
      <c r="S22" s="10">
        <v>0</v>
      </c>
      <c r="T22" s="11">
        <v>508</v>
      </c>
      <c r="U22" s="5">
        <f t="shared" si="1"/>
        <v>4750</v>
      </c>
    </row>
    <row r="23" spans="1:21" x14ac:dyDescent="0.25">
      <c r="A23" s="16" t="s">
        <v>98</v>
      </c>
      <c r="B23" s="16" t="s">
        <v>94</v>
      </c>
      <c r="C23" s="16" t="s">
        <v>267</v>
      </c>
      <c r="D23" s="16"/>
      <c r="E23" s="7">
        <v>15</v>
      </c>
      <c r="F23" s="8">
        <v>43159</v>
      </c>
      <c r="G23" s="9">
        <v>4358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12">
        <v>0</v>
      </c>
      <c r="P23" s="13">
        <v>0</v>
      </c>
      <c r="Q23" s="12">
        <v>0</v>
      </c>
      <c r="R23" s="10">
        <v>0</v>
      </c>
      <c r="S23" s="10">
        <v>0</v>
      </c>
      <c r="T23" s="11">
        <v>358</v>
      </c>
      <c r="U23" s="5">
        <f>G23+H23+N23-O23-P23-Q23-R23-S23-T23</f>
        <v>4000</v>
      </c>
    </row>
    <row r="24" spans="1:21" x14ac:dyDescent="0.25">
      <c r="A24" s="16" t="s">
        <v>563</v>
      </c>
      <c r="B24" s="16" t="s">
        <v>30</v>
      </c>
      <c r="C24" s="16" t="s">
        <v>43</v>
      </c>
      <c r="D24" s="16"/>
      <c r="E24" s="7">
        <v>15</v>
      </c>
      <c r="F24" s="8">
        <v>43159</v>
      </c>
      <c r="G24" s="9">
        <v>5562.5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2">
        <v>0</v>
      </c>
      <c r="P24" s="13">
        <v>0</v>
      </c>
      <c r="Q24" s="12">
        <v>0</v>
      </c>
      <c r="R24" s="10">
        <v>0</v>
      </c>
      <c r="S24" s="10">
        <v>0</v>
      </c>
      <c r="T24" s="11">
        <v>562.5</v>
      </c>
      <c r="U24" s="5">
        <f t="shared" ref="U24:U25" si="2">G24+H24+N24-O24-P24-Q24-R24-S24-T24</f>
        <v>5000</v>
      </c>
    </row>
    <row r="25" spans="1:21" x14ac:dyDescent="0.25">
      <c r="A25" s="28" t="s">
        <v>564</v>
      </c>
      <c r="B25" s="28" t="s">
        <v>546</v>
      </c>
      <c r="C25" s="28" t="s">
        <v>42</v>
      </c>
      <c r="D25" s="30"/>
      <c r="E25" s="7">
        <v>15</v>
      </c>
      <c r="F25" s="8">
        <v>43159</v>
      </c>
      <c r="G25" s="9">
        <v>8725.5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  <c r="O25" s="12">
        <v>0</v>
      </c>
      <c r="P25" s="13">
        <v>0</v>
      </c>
      <c r="Q25" s="12">
        <v>0</v>
      </c>
      <c r="R25" s="10">
        <v>0</v>
      </c>
      <c r="S25" s="10">
        <v>0</v>
      </c>
      <c r="T25" s="11">
        <v>1225.5</v>
      </c>
      <c r="U25" s="5">
        <f t="shared" si="2"/>
        <v>7500</v>
      </c>
    </row>
    <row r="26" spans="1:21" x14ac:dyDescent="0.25">
      <c r="A26" s="16" t="s">
        <v>79</v>
      </c>
      <c r="B26" s="16" t="s">
        <v>80</v>
      </c>
      <c r="C26" s="16" t="s">
        <v>81</v>
      </c>
      <c r="D26" s="16"/>
      <c r="E26" s="7">
        <v>15</v>
      </c>
      <c r="F26" s="8">
        <v>43159</v>
      </c>
      <c r="G26" s="9">
        <v>2257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43</v>
      </c>
      <c r="O26" s="12">
        <v>0</v>
      </c>
      <c r="P26" s="13">
        <v>0</v>
      </c>
      <c r="Q26" s="12">
        <v>0</v>
      </c>
      <c r="R26" s="10">
        <v>0</v>
      </c>
      <c r="S26" s="10">
        <v>0</v>
      </c>
      <c r="T26" s="11">
        <v>0</v>
      </c>
      <c r="U26" s="5">
        <f>G26+H26+N26-O26-Q26-R26-S26-T26</f>
        <v>2300</v>
      </c>
    </row>
    <row r="27" spans="1:21" x14ac:dyDescent="0.25">
      <c r="A27" s="16" t="s">
        <v>478</v>
      </c>
      <c r="B27" s="16" t="s">
        <v>333</v>
      </c>
      <c r="C27" s="16" t="s">
        <v>479</v>
      </c>
      <c r="D27" s="16"/>
      <c r="E27" s="7">
        <v>15</v>
      </c>
      <c r="F27" s="8">
        <v>43159</v>
      </c>
      <c r="G27" s="9">
        <v>38718.5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0</v>
      </c>
      <c r="O27" s="12">
        <v>0</v>
      </c>
      <c r="P27" s="13">
        <v>0</v>
      </c>
      <c r="Q27" s="12">
        <v>0</v>
      </c>
      <c r="R27" s="10">
        <v>0</v>
      </c>
      <c r="S27" s="10">
        <v>0</v>
      </c>
      <c r="T27" s="11">
        <v>9553.5</v>
      </c>
      <c r="U27" s="5">
        <f>G27+H27+N27-O27-Q27-R27-S27-T27</f>
        <v>29165</v>
      </c>
    </row>
    <row r="28" spans="1:21" x14ac:dyDescent="0.25">
      <c r="A28" s="16" t="s">
        <v>405</v>
      </c>
      <c r="B28" s="16" t="s">
        <v>277</v>
      </c>
      <c r="C28" s="16" t="s">
        <v>21</v>
      </c>
      <c r="D28" s="16"/>
      <c r="E28" s="7">
        <v>15</v>
      </c>
      <c r="F28" s="8">
        <v>43159</v>
      </c>
      <c r="G28" s="9">
        <v>2489</v>
      </c>
      <c r="H28" s="10">
        <v>500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11</v>
      </c>
      <c r="O28" s="12">
        <v>0</v>
      </c>
      <c r="P28" s="13">
        <v>0</v>
      </c>
      <c r="Q28" s="12">
        <v>0</v>
      </c>
      <c r="R28" s="10">
        <v>0</v>
      </c>
      <c r="S28" s="10">
        <v>0</v>
      </c>
      <c r="T28" s="11">
        <v>0</v>
      </c>
      <c r="U28" s="5">
        <f>G28+H28+N28-O28-Q28-R28-S28-T28</f>
        <v>3000</v>
      </c>
    </row>
    <row r="29" spans="1:21" x14ac:dyDescent="0.25">
      <c r="A29" s="16" t="s">
        <v>406</v>
      </c>
      <c r="B29" s="16" t="s">
        <v>194</v>
      </c>
      <c r="C29" s="16" t="s">
        <v>275</v>
      </c>
      <c r="D29" s="16"/>
      <c r="E29" s="7">
        <v>15</v>
      </c>
      <c r="F29" s="8">
        <v>43159</v>
      </c>
      <c r="G29" s="9">
        <v>3089.5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  <c r="O29" s="12">
        <v>0</v>
      </c>
      <c r="P29" s="13">
        <v>0</v>
      </c>
      <c r="Q29" s="12">
        <v>0</v>
      </c>
      <c r="R29" s="10">
        <v>0</v>
      </c>
      <c r="S29" s="10">
        <v>0</v>
      </c>
      <c r="T29" s="11">
        <v>89.5</v>
      </c>
      <c r="U29" s="5">
        <f>G29+H29+N29-O29-Q29-R29-S29-T29</f>
        <v>3000</v>
      </c>
    </row>
    <row r="30" spans="1:21" x14ac:dyDescent="0.25">
      <c r="A30" s="21" t="s">
        <v>407</v>
      </c>
      <c r="B30" s="21" t="s">
        <v>59</v>
      </c>
      <c r="C30" s="21" t="s">
        <v>408</v>
      </c>
      <c r="D30" s="21"/>
      <c r="E30" s="7">
        <v>15</v>
      </c>
      <c r="F30" s="8">
        <v>43159</v>
      </c>
      <c r="G30" s="9">
        <v>15433.5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0</v>
      </c>
      <c r="O30" s="12">
        <v>0</v>
      </c>
      <c r="P30" s="13">
        <v>0</v>
      </c>
      <c r="Q30" s="12">
        <v>0</v>
      </c>
      <c r="R30" s="10">
        <v>0</v>
      </c>
      <c r="S30" s="10">
        <v>0</v>
      </c>
      <c r="T30" s="11">
        <v>2733.5</v>
      </c>
      <c r="U30" s="5">
        <f>G30+H30+N30-O30-Q30-R30-S30-T30</f>
        <v>12700</v>
      </c>
    </row>
    <row r="31" spans="1:21" x14ac:dyDescent="0.25">
      <c r="A31" s="16" t="s">
        <v>375</v>
      </c>
      <c r="B31" s="16" t="s">
        <v>100</v>
      </c>
      <c r="C31" s="16" t="s">
        <v>333</v>
      </c>
      <c r="D31" s="16"/>
      <c r="E31" s="7">
        <v>15</v>
      </c>
      <c r="F31" s="8">
        <v>43159</v>
      </c>
      <c r="G31" s="9">
        <v>15433.5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0</v>
      </c>
      <c r="O31" s="12">
        <v>0</v>
      </c>
      <c r="P31" s="13">
        <v>0</v>
      </c>
      <c r="Q31" s="12">
        <v>0</v>
      </c>
      <c r="R31" s="10">
        <v>0</v>
      </c>
      <c r="S31" s="10">
        <v>0</v>
      </c>
      <c r="T31" s="11">
        <v>2733.5</v>
      </c>
      <c r="U31" s="5">
        <f>G31+H31+N31-O31-Q31-R31-S31-T31</f>
        <v>12700</v>
      </c>
    </row>
    <row r="32" spans="1:21" x14ac:dyDescent="0.25">
      <c r="A32" s="21" t="s">
        <v>418</v>
      </c>
      <c r="B32" s="21" t="s">
        <v>127</v>
      </c>
      <c r="C32" s="21" t="s">
        <v>90</v>
      </c>
      <c r="D32" s="21"/>
      <c r="E32" s="7">
        <v>15</v>
      </c>
      <c r="F32" s="8">
        <v>43159</v>
      </c>
      <c r="G32" s="9">
        <v>15433.5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0</v>
      </c>
      <c r="O32" s="12">
        <v>0</v>
      </c>
      <c r="P32" s="13">
        <v>0</v>
      </c>
      <c r="Q32" s="12">
        <v>0</v>
      </c>
      <c r="R32" s="10">
        <v>0</v>
      </c>
      <c r="S32" s="10">
        <v>0</v>
      </c>
      <c r="T32" s="11">
        <v>2733.5</v>
      </c>
      <c r="U32" s="5">
        <f>G32+H32+N32-O32-Q32-R32-S32-T32</f>
        <v>12700</v>
      </c>
    </row>
    <row r="33" spans="1:21" x14ac:dyDescent="0.25">
      <c r="A33" s="16" t="s">
        <v>125</v>
      </c>
      <c r="B33" s="16" t="s">
        <v>82</v>
      </c>
      <c r="C33" s="16" t="s">
        <v>45</v>
      </c>
      <c r="D33" s="16"/>
      <c r="E33" s="7">
        <v>15</v>
      </c>
      <c r="F33" s="8">
        <v>43159</v>
      </c>
      <c r="G33" s="9">
        <v>15433.5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0</v>
      </c>
      <c r="O33" s="12">
        <v>0</v>
      </c>
      <c r="P33" s="13">
        <v>0</v>
      </c>
      <c r="Q33" s="12">
        <v>0</v>
      </c>
      <c r="R33" s="10">
        <v>0</v>
      </c>
      <c r="S33" s="10">
        <v>0</v>
      </c>
      <c r="T33" s="11">
        <v>2733.5</v>
      </c>
      <c r="U33" s="5">
        <f>G33+H33+N33-O33-Q33-R33-S33-T33</f>
        <v>12700</v>
      </c>
    </row>
    <row r="34" spans="1:21" x14ac:dyDescent="0.25">
      <c r="A34" s="16" t="s">
        <v>420</v>
      </c>
      <c r="B34" s="16" t="s">
        <v>30</v>
      </c>
      <c r="C34" s="16" t="s">
        <v>42</v>
      </c>
      <c r="D34" s="16"/>
      <c r="E34" s="7">
        <v>15</v>
      </c>
      <c r="F34" s="8">
        <v>43159</v>
      </c>
      <c r="G34" s="9">
        <v>15433.5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0</v>
      </c>
      <c r="O34" s="12">
        <v>0</v>
      </c>
      <c r="P34" s="13">
        <v>0</v>
      </c>
      <c r="Q34" s="12">
        <v>0</v>
      </c>
      <c r="R34" s="10">
        <v>0</v>
      </c>
      <c r="S34" s="10">
        <v>0</v>
      </c>
      <c r="T34" s="11">
        <v>2733.5</v>
      </c>
      <c r="U34" s="5">
        <f>G34+H34+N34-O34-Q34-R34-S34-T34</f>
        <v>12700</v>
      </c>
    </row>
    <row r="35" spans="1:21" x14ac:dyDescent="0.25">
      <c r="A35" s="16" t="s">
        <v>421</v>
      </c>
      <c r="B35" s="16" t="s">
        <v>117</v>
      </c>
      <c r="C35" s="16" t="s">
        <v>84</v>
      </c>
      <c r="D35" s="16"/>
      <c r="E35" s="7">
        <v>15</v>
      </c>
      <c r="F35" s="8">
        <v>43159</v>
      </c>
      <c r="G35" s="9">
        <v>15433.5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0</v>
      </c>
      <c r="O35" s="12">
        <v>0</v>
      </c>
      <c r="P35" s="13">
        <v>0</v>
      </c>
      <c r="Q35" s="12">
        <v>0</v>
      </c>
      <c r="R35" s="10">
        <v>0</v>
      </c>
      <c r="S35" s="10">
        <v>0</v>
      </c>
      <c r="T35" s="11">
        <v>2733.5</v>
      </c>
      <c r="U35" s="5">
        <f>G35+H35+N35-O35-Q35-R35-S35-T35</f>
        <v>12700</v>
      </c>
    </row>
    <row r="36" spans="1:21" x14ac:dyDescent="0.25">
      <c r="A36" s="16" t="s">
        <v>422</v>
      </c>
      <c r="B36" s="16" t="s">
        <v>110</v>
      </c>
      <c r="C36" s="16" t="s">
        <v>52</v>
      </c>
      <c r="D36" s="16"/>
      <c r="E36" s="7">
        <v>15</v>
      </c>
      <c r="F36" s="8">
        <v>43159</v>
      </c>
      <c r="G36" s="9">
        <v>15433.5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0</v>
      </c>
      <c r="O36" s="12">
        <v>0</v>
      </c>
      <c r="P36" s="13">
        <v>0</v>
      </c>
      <c r="Q36" s="12">
        <v>0</v>
      </c>
      <c r="R36" s="10">
        <v>0</v>
      </c>
      <c r="S36" s="10">
        <v>0</v>
      </c>
      <c r="T36" s="11">
        <v>2733.5</v>
      </c>
      <c r="U36" s="5">
        <f>G36+H36+N36-O36-Q36-R36-S36-T36</f>
        <v>12700</v>
      </c>
    </row>
    <row r="37" spans="1:21" x14ac:dyDescent="0.25">
      <c r="A37" s="21" t="s">
        <v>423</v>
      </c>
      <c r="B37" s="21" t="s">
        <v>244</v>
      </c>
      <c r="C37" s="21" t="s">
        <v>220</v>
      </c>
      <c r="D37" s="21"/>
      <c r="E37" s="7">
        <v>15</v>
      </c>
      <c r="F37" s="8">
        <v>43159</v>
      </c>
      <c r="G37" s="9">
        <v>15433.5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0</v>
      </c>
      <c r="O37" s="12">
        <v>0</v>
      </c>
      <c r="P37" s="13">
        <v>0</v>
      </c>
      <c r="Q37" s="12">
        <v>0</v>
      </c>
      <c r="R37" s="10">
        <v>0</v>
      </c>
      <c r="S37" s="10">
        <v>0</v>
      </c>
      <c r="T37" s="11">
        <v>2733.5</v>
      </c>
      <c r="U37" s="5">
        <f>G37+H37+N37-O37-Q37-R37-S37-T37</f>
        <v>12700</v>
      </c>
    </row>
    <row r="38" spans="1:21" x14ac:dyDescent="0.25">
      <c r="A38" s="21" t="s">
        <v>424</v>
      </c>
      <c r="B38" s="21" t="s">
        <v>52</v>
      </c>
      <c r="C38" s="21" t="s">
        <v>112</v>
      </c>
      <c r="D38" s="21"/>
      <c r="E38" s="7">
        <v>15</v>
      </c>
      <c r="F38" s="8">
        <v>43159</v>
      </c>
      <c r="G38" s="9">
        <v>15433.5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v>0</v>
      </c>
      <c r="O38" s="12">
        <v>0</v>
      </c>
      <c r="P38" s="13">
        <v>0</v>
      </c>
      <c r="Q38" s="12">
        <v>0</v>
      </c>
      <c r="R38" s="10">
        <v>0</v>
      </c>
      <c r="S38" s="10">
        <v>0</v>
      </c>
      <c r="T38" s="11">
        <v>2733.5</v>
      </c>
      <c r="U38" s="5">
        <f>G38+H38+N38-O38-Q38-R38-S38-T38</f>
        <v>12700</v>
      </c>
    </row>
    <row r="39" spans="1:21" x14ac:dyDescent="0.25">
      <c r="A39" s="16" t="s">
        <v>344</v>
      </c>
      <c r="B39" s="16" t="s">
        <v>35</v>
      </c>
      <c r="C39" s="16" t="s">
        <v>345</v>
      </c>
      <c r="D39" s="14"/>
      <c r="E39" s="7">
        <v>15</v>
      </c>
      <c r="F39" s="8">
        <v>43159</v>
      </c>
      <c r="G39" s="9">
        <v>10633</v>
      </c>
      <c r="H39" s="10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v>0</v>
      </c>
      <c r="O39" s="12">
        <v>0</v>
      </c>
      <c r="P39" s="13">
        <v>0</v>
      </c>
      <c r="Q39" s="12">
        <v>0</v>
      </c>
      <c r="R39" s="12">
        <v>0</v>
      </c>
      <c r="S39" s="10">
        <v>0</v>
      </c>
      <c r="T39" s="11">
        <v>1633</v>
      </c>
      <c r="U39" s="5">
        <f>G39+H39+N39-O39-Q39-R39-S39-T39</f>
        <v>9000</v>
      </c>
    </row>
    <row r="40" spans="1:21" x14ac:dyDescent="0.25">
      <c r="A40" s="14" t="s">
        <v>103</v>
      </c>
      <c r="B40" s="14" t="s">
        <v>104</v>
      </c>
      <c r="C40" s="14" t="s">
        <v>29</v>
      </c>
      <c r="D40" s="14"/>
      <c r="E40" s="7">
        <v>15</v>
      </c>
      <c r="F40" s="8">
        <v>43159</v>
      </c>
      <c r="G40" s="9">
        <v>4954.5</v>
      </c>
      <c r="H40" s="10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0</v>
      </c>
      <c r="O40" s="12">
        <v>0</v>
      </c>
      <c r="P40" s="13">
        <v>0</v>
      </c>
      <c r="Q40" s="12">
        <v>0</v>
      </c>
      <c r="R40" s="12">
        <v>0</v>
      </c>
      <c r="S40" s="10">
        <v>0</v>
      </c>
      <c r="T40" s="11">
        <v>453.5</v>
      </c>
      <c r="U40" s="5">
        <f>G40+H40+N40-O40-Q40-R40-S40-T40</f>
        <v>4501</v>
      </c>
    </row>
    <row r="41" spans="1:21" x14ac:dyDescent="0.25">
      <c r="A41" s="14" t="s">
        <v>579</v>
      </c>
      <c r="B41" s="14" t="s">
        <v>350</v>
      </c>
      <c r="C41" s="14" t="s">
        <v>104</v>
      </c>
      <c r="D41" s="14"/>
      <c r="E41" s="7">
        <v>15</v>
      </c>
      <c r="F41" s="8">
        <v>43159</v>
      </c>
      <c r="G41" s="9">
        <v>3089.5</v>
      </c>
      <c r="H41" s="10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v>0</v>
      </c>
      <c r="O41" s="12">
        <v>0</v>
      </c>
      <c r="P41" s="13">
        <v>0</v>
      </c>
      <c r="Q41" s="12">
        <v>0</v>
      </c>
      <c r="R41" s="12">
        <v>0</v>
      </c>
      <c r="S41" s="10">
        <v>0</v>
      </c>
      <c r="T41" s="11">
        <v>89.5</v>
      </c>
      <c r="U41" s="5">
        <f>G41+H41+N41-O41-Q41-R41-S41-T41</f>
        <v>3000</v>
      </c>
    </row>
    <row r="42" spans="1:21" x14ac:dyDescent="0.25">
      <c r="A42" s="14" t="s">
        <v>433</v>
      </c>
      <c r="B42" s="14" t="s">
        <v>45</v>
      </c>
      <c r="C42" s="14" t="s">
        <v>408</v>
      </c>
      <c r="D42" s="14"/>
      <c r="E42" s="7">
        <v>15</v>
      </c>
      <c r="F42" s="8">
        <v>43159</v>
      </c>
      <c r="G42" s="9">
        <v>520</v>
      </c>
      <c r="H42" s="10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1">
        <v>180.5</v>
      </c>
      <c r="O42" s="12">
        <v>0</v>
      </c>
      <c r="P42" s="13">
        <v>0</v>
      </c>
      <c r="Q42" s="12">
        <v>0</v>
      </c>
      <c r="R42" s="12">
        <v>0</v>
      </c>
      <c r="S42" s="10">
        <v>0</v>
      </c>
      <c r="T42" s="11">
        <v>0</v>
      </c>
      <c r="U42" s="5">
        <f>G42+H42+N42-O42-Q42-R42-S42-T42</f>
        <v>700.5</v>
      </c>
    </row>
    <row r="43" spans="1:21" x14ac:dyDescent="0.25">
      <c r="A43" s="14" t="s">
        <v>108</v>
      </c>
      <c r="B43" s="14" t="s">
        <v>109</v>
      </c>
      <c r="C43" s="14" t="s">
        <v>110</v>
      </c>
      <c r="D43" s="14"/>
      <c r="E43" s="7">
        <v>15</v>
      </c>
      <c r="F43" s="8">
        <v>43159</v>
      </c>
      <c r="G43" s="9">
        <v>840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160</v>
      </c>
      <c r="O43" s="12">
        <v>0</v>
      </c>
      <c r="P43" s="13">
        <v>0</v>
      </c>
      <c r="Q43" s="12">
        <v>0</v>
      </c>
      <c r="R43" s="10">
        <v>0</v>
      </c>
      <c r="S43" s="10">
        <v>0</v>
      </c>
      <c r="T43" s="11">
        <v>0</v>
      </c>
      <c r="U43" s="5">
        <f>G43+H43+N43-O43-Q43-R43-S43-T43</f>
        <v>1000</v>
      </c>
    </row>
    <row r="44" spans="1:21" x14ac:dyDescent="0.25">
      <c r="A44" s="14" t="s">
        <v>111</v>
      </c>
      <c r="B44" s="14" t="s">
        <v>112</v>
      </c>
      <c r="C44" s="14" t="s">
        <v>113</v>
      </c>
      <c r="D44" s="14"/>
      <c r="E44" s="7">
        <v>15</v>
      </c>
      <c r="F44" s="8">
        <v>43159</v>
      </c>
      <c r="G44" s="9">
        <v>840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160</v>
      </c>
      <c r="O44" s="12">
        <v>0</v>
      </c>
      <c r="P44" s="13">
        <v>0</v>
      </c>
      <c r="Q44" s="12">
        <v>0</v>
      </c>
      <c r="R44" s="10">
        <v>0</v>
      </c>
      <c r="S44" s="10">
        <v>0</v>
      </c>
      <c r="T44" s="11">
        <v>0</v>
      </c>
      <c r="U44" s="5">
        <f>G44+H44+N44-O44-Q44-R44-S44-T44</f>
        <v>1000</v>
      </c>
    </row>
    <row r="45" spans="1:21" x14ac:dyDescent="0.25">
      <c r="A45" s="14" t="s">
        <v>274</v>
      </c>
      <c r="B45" s="14" t="s">
        <v>59</v>
      </c>
      <c r="C45" s="14" t="s">
        <v>39</v>
      </c>
      <c r="D45" s="14"/>
      <c r="E45" s="7">
        <v>15</v>
      </c>
      <c r="F45" s="8">
        <v>43159</v>
      </c>
      <c r="G45" s="9">
        <v>1161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139</v>
      </c>
      <c r="O45" s="12">
        <v>0</v>
      </c>
      <c r="P45" s="13">
        <v>0</v>
      </c>
      <c r="Q45" s="12">
        <v>0</v>
      </c>
      <c r="R45" s="10">
        <v>0</v>
      </c>
      <c r="S45" s="10">
        <v>0</v>
      </c>
      <c r="T45" s="11"/>
      <c r="U45" s="5">
        <f>G45+H45+N45-O45-Q45-R45-S45-T45</f>
        <v>1300</v>
      </c>
    </row>
    <row r="46" spans="1:21" x14ac:dyDescent="0.25">
      <c r="A46" s="21" t="s">
        <v>114</v>
      </c>
      <c r="B46" s="21" t="s">
        <v>57</v>
      </c>
      <c r="C46" s="21" t="s">
        <v>115</v>
      </c>
      <c r="D46" s="21"/>
      <c r="E46" s="7">
        <v>15</v>
      </c>
      <c r="F46" s="8">
        <v>43159</v>
      </c>
      <c r="G46" s="9">
        <v>359.5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190.5</v>
      </c>
      <c r="O46" s="12">
        <v>0</v>
      </c>
      <c r="P46" s="13">
        <v>0</v>
      </c>
      <c r="Q46" s="12">
        <v>0</v>
      </c>
      <c r="R46" s="10">
        <v>0</v>
      </c>
      <c r="S46" s="10">
        <v>0</v>
      </c>
      <c r="T46" s="11">
        <v>0</v>
      </c>
      <c r="U46" s="5">
        <f>G46+H46+N46-O46-Q46-R46-S46-T46</f>
        <v>550</v>
      </c>
    </row>
    <row r="47" spans="1:21" x14ac:dyDescent="0.25">
      <c r="A47" s="16" t="s">
        <v>151</v>
      </c>
      <c r="B47" s="16" t="s">
        <v>57</v>
      </c>
      <c r="C47" s="16" t="s">
        <v>97</v>
      </c>
      <c r="D47" s="21"/>
      <c r="E47" s="7">
        <v>15</v>
      </c>
      <c r="F47" s="8">
        <v>43159</v>
      </c>
      <c r="G47" s="9">
        <v>1921.5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78.5</v>
      </c>
      <c r="O47" s="12">
        <v>0</v>
      </c>
      <c r="P47" s="13">
        <v>0</v>
      </c>
      <c r="Q47" s="12">
        <v>0</v>
      </c>
      <c r="R47" s="10">
        <v>0</v>
      </c>
      <c r="S47" s="10">
        <v>0</v>
      </c>
      <c r="T47" s="11">
        <v>0</v>
      </c>
      <c r="U47" s="5">
        <f>G47+H47+N47-O47-Q47-R47-S47-T47</f>
        <v>2000</v>
      </c>
    </row>
    <row r="48" spans="1:21" x14ac:dyDescent="0.25">
      <c r="A48" s="21" t="s">
        <v>116</v>
      </c>
      <c r="B48" s="21" t="s">
        <v>117</v>
      </c>
      <c r="C48" s="21" t="s">
        <v>59</v>
      </c>
      <c r="D48" s="30"/>
      <c r="E48" s="7">
        <v>15</v>
      </c>
      <c r="F48" s="8">
        <v>43159</v>
      </c>
      <c r="G48" s="9">
        <v>1921.5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78.5</v>
      </c>
      <c r="O48" s="12">
        <v>0</v>
      </c>
      <c r="P48" s="13">
        <v>0</v>
      </c>
      <c r="Q48" s="12">
        <v>0</v>
      </c>
      <c r="R48" s="10">
        <v>0</v>
      </c>
      <c r="S48" s="10">
        <v>0</v>
      </c>
      <c r="T48" s="11">
        <v>0</v>
      </c>
      <c r="U48" s="5">
        <f>G48+H48+N48-O48-Q48-R48-S48-T48</f>
        <v>2000</v>
      </c>
    </row>
    <row r="49" spans="1:21" x14ac:dyDescent="0.25">
      <c r="A49" s="16" t="s">
        <v>123</v>
      </c>
      <c r="B49" s="16" t="s">
        <v>59</v>
      </c>
      <c r="C49" s="16" t="s">
        <v>124</v>
      </c>
      <c r="D49" s="16"/>
      <c r="E49" s="7">
        <v>15</v>
      </c>
      <c r="F49" s="8">
        <v>43159</v>
      </c>
      <c r="G49" s="9">
        <v>306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194</v>
      </c>
      <c r="O49" s="12">
        <v>0</v>
      </c>
      <c r="P49" s="13">
        <v>0</v>
      </c>
      <c r="Q49" s="12">
        <v>0</v>
      </c>
      <c r="R49" s="10">
        <v>0</v>
      </c>
      <c r="S49" s="10">
        <v>0</v>
      </c>
      <c r="T49" s="11">
        <v>0</v>
      </c>
      <c r="U49" s="5">
        <f>G49+H49+N49-O49-Q49-R49-S49-T49</f>
        <v>500</v>
      </c>
    </row>
    <row r="50" spans="1:21" x14ac:dyDescent="0.25">
      <c r="A50" s="16" t="s">
        <v>126</v>
      </c>
      <c r="B50" s="16" t="s">
        <v>84</v>
      </c>
      <c r="C50" s="16" t="s">
        <v>125</v>
      </c>
      <c r="D50" s="16"/>
      <c r="E50" s="7">
        <v>15</v>
      </c>
      <c r="F50" s="8">
        <v>43159</v>
      </c>
      <c r="G50" s="9">
        <v>1921.5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78.5</v>
      </c>
      <c r="O50" s="12">
        <v>0</v>
      </c>
      <c r="P50" s="13">
        <v>0</v>
      </c>
      <c r="Q50" s="12">
        <v>0</v>
      </c>
      <c r="R50" s="10">
        <v>0</v>
      </c>
      <c r="S50" s="10">
        <v>0</v>
      </c>
      <c r="T50" s="11">
        <v>0</v>
      </c>
      <c r="U50" s="5">
        <f>G50+H50+N50-O50-Q50-R50-S50-T50</f>
        <v>2000</v>
      </c>
    </row>
    <row r="51" spans="1:21" x14ac:dyDescent="0.25">
      <c r="A51" s="16" t="s">
        <v>139</v>
      </c>
      <c r="B51" s="16" t="s">
        <v>65</v>
      </c>
      <c r="C51" s="16" t="s">
        <v>57</v>
      </c>
      <c r="D51" s="16"/>
      <c r="E51" s="7">
        <v>15</v>
      </c>
      <c r="F51" s="8">
        <v>43159</v>
      </c>
      <c r="G51" s="9">
        <v>1921.5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78.5</v>
      </c>
      <c r="O51" s="12">
        <v>0</v>
      </c>
      <c r="P51" s="13">
        <v>0</v>
      </c>
      <c r="Q51" s="12">
        <v>0</v>
      </c>
      <c r="R51" s="10">
        <v>0</v>
      </c>
      <c r="S51" s="10">
        <v>0</v>
      </c>
      <c r="T51" s="11">
        <v>0</v>
      </c>
      <c r="U51" s="5">
        <f>G51+H51+N51-O51-Q51-R51-S51-T51</f>
        <v>2000</v>
      </c>
    </row>
    <row r="52" spans="1:21" x14ac:dyDescent="0.25">
      <c r="A52" s="17" t="s">
        <v>128</v>
      </c>
      <c r="B52" s="17" t="s">
        <v>129</v>
      </c>
      <c r="C52" s="17" t="s">
        <v>130</v>
      </c>
      <c r="D52" s="17"/>
      <c r="E52" s="7">
        <v>15</v>
      </c>
      <c r="F52" s="8">
        <v>43159</v>
      </c>
      <c r="G52" s="9">
        <v>840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160</v>
      </c>
      <c r="O52" s="12">
        <v>0</v>
      </c>
      <c r="P52" s="13">
        <v>0</v>
      </c>
      <c r="Q52" s="12">
        <v>0</v>
      </c>
      <c r="R52" s="10">
        <v>0</v>
      </c>
      <c r="S52" s="10">
        <v>0</v>
      </c>
      <c r="T52" s="11">
        <v>0</v>
      </c>
      <c r="U52" s="5">
        <f>G52+H52+N52-O52-Q52-R52-S52-T52</f>
        <v>1000</v>
      </c>
    </row>
    <row r="53" spans="1:21" x14ac:dyDescent="0.25">
      <c r="A53" s="17" t="s">
        <v>477</v>
      </c>
      <c r="B53" s="17" t="s">
        <v>99</v>
      </c>
      <c r="C53" s="17" t="s">
        <v>112</v>
      </c>
      <c r="D53" s="17"/>
      <c r="E53" s="7">
        <v>15</v>
      </c>
      <c r="F53" s="8">
        <v>43159</v>
      </c>
      <c r="G53" s="9">
        <v>5562.5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0</v>
      </c>
      <c r="O53" s="12">
        <v>0</v>
      </c>
      <c r="P53" s="13">
        <v>0</v>
      </c>
      <c r="Q53" s="12">
        <v>0</v>
      </c>
      <c r="R53" s="10">
        <v>0</v>
      </c>
      <c r="S53" s="10">
        <v>0</v>
      </c>
      <c r="T53" s="11">
        <v>562.5</v>
      </c>
      <c r="U53" s="5">
        <f>G53+H53+N53-O53-Q53-R53-S53-T53</f>
        <v>5000</v>
      </c>
    </row>
    <row r="54" spans="1:21" x14ac:dyDescent="0.25">
      <c r="A54" s="17" t="s">
        <v>476</v>
      </c>
      <c r="B54" s="17" t="s">
        <v>29</v>
      </c>
      <c r="C54" s="17" t="s">
        <v>267</v>
      </c>
      <c r="D54" s="17"/>
      <c r="E54" s="7">
        <v>15</v>
      </c>
      <c r="F54" s="8">
        <v>43159</v>
      </c>
      <c r="G54" s="9">
        <v>1054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146</v>
      </c>
      <c r="O54" s="12">
        <v>0</v>
      </c>
      <c r="P54" s="13">
        <v>0</v>
      </c>
      <c r="Q54" s="12">
        <v>0</v>
      </c>
      <c r="R54" s="10">
        <v>0</v>
      </c>
      <c r="S54" s="10">
        <v>0</v>
      </c>
      <c r="T54" s="11">
        <v>0</v>
      </c>
      <c r="U54" s="5">
        <f>G54+H54+N54-O54-Q54-R54-S54-T54</f>
        <v>1200</v>
      </c>
    </row>
    <row r="55" spans="1:21" x14ac:dyDescent="0.25">
      <c r="A55" s="17" t="s">
        <v>425</v>
      </c>
      <c r="B55" s="17" t="s">
        <v>96</v>
      </c>
      <c r="C55" s="17" t="s">
        <v>92</v>
      </c>
      <c r="D55" s="17"/>
      <c r="E55" s="7">
        <v>15</v>
      </c>
      <c r="F55" s="8">
        <v>43159</v>
      </c>
      <c r="G55" s="9">
        <v>626.5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173.5</v>
      </c>
      <c r="O55" s="12">
        <v>0</v>
      </c>
      <c r="P55" s="13">
        <v>0</v>
      </c>
      <c r="Q55" s="12">
        <v>0</v>
      </c>
      <c r="R55" s="10">
        <v>0</v>
      </c>
      <c r="S55" s="10">
        <v>0</v>
      </c>
      <c r="T55" s="11">
        <v>0</v>
      </c>
      <c r="U55" s="5">
        <f>G55+H55+N55-O55-Q55-R55-S55-T55</f>
        <v>800</v>
      </c>
    </row>
    <row r="56" spans="1:21" x14ac:dyDescent="0.25">
      <c r="A56" s="17" t="s">
        <v>426</v>
      </c>
      <c r="B56" s="17" t="s">
        <v>299</v>
      </c>
      <c r="C56" s="17" t="s">
        <v>389</v>
      </c>
      <c r="D56" s="17"/>
      <c r="E56" s="7">
        <v>15</v>
      </c>
      <c r="F56" s="8">
        <v>43159</v>
      </c>
      <c r="G56" s="9">
        <v>1267.5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132.5</v>
      </c>
      <c r="O56" s="12">
        <v>0</v>
      </c>
      <c r="P56" s="13">
        <v>0</v>
      </c>
      <c r="Q56" s="12">
        <v>0</v>
      </c>
      <c r="R56" s="10">
        <v>0</v>
      </c>
      <c r="S56" s="10">
        <v>0</v>
      </c>
      <c r="T56" s="11">
        <v>0</v>
      </c>
      <c r="U56" s="5">
        <f>G56+H56+N56-O56-Q56-R56-S56-T56</f>
        <v>1400</v>
      </c>
    </row>
    <row r="57" spans="1:21" x14ac:dyDescent="0.25">
      <c r="A57" s="17" t="s">
        <v>427</v>
      </c>
      <c r="B57" s="17" t="s">
        <v>408</v>
      </c>
      <c r="C57" s="17" t="s">
        <v>112</v>
      </c>
      <c r="D57" s="17"/>
      <c r="E57" s="7">
        <v>15</v>
      </c>
      <c r="F57" s="8">
        <v>43159</v>
      </c>
      <c r="G57" s="9">
        <v>840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1">
        <v>160</v>
      </c>
      <c r="O57" s="12">
        <v>0</v>
      </c>
      <c r="P57" s="13">
        <v>0</v>
      </c>
      <c r="Q57" s="12">
        <v>0</v>
      </c>
      <c r="R57" s="10">
        <v>0</v>
      </c>
      <c r="S57" s="10">
        <v>0</v>
      </c>
      <c r="T57" s="11">
        <v>0</v>
      </c>
      <c r="U57" s="5">
        <f>G57+H57+N57-O57-Q57-R57-S57-T57</f>
        <v>1000</v>
      </c>
    </row>
    <row r="58" spans="1:21" x14ac:dyDescent="0.25">
      <c r="A58" s="17" t="s">
        <v>36</v>
      </c>
      <c r="B58" s="17" t="s">
        <v>43</v>
      </c>
      <c r="C58" s="17" t="s">
        <v>352</v>
      </c>
      <c r="D58" s="17"/>
      <c r="E58" s="7">
        <v>15</v>
      </c>
      <c r="F58" s="8">
        <v>43159</v>
      </c>
      <c r="G58" s="9">
        <v>466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1">
        <v>184</v>
      </c>
      <c r="O58" s="12">
        <v>0</v>
      </c>
      <c r="P58" s="13">
        <v>0</v>
      </c>
      <c r="Q58" s="12">
        <v>0</v>
      </c>
      <c r="R58" s="10">
        <v>0</v>
      </c>
      <c r="S58" s="10">
        <v>0</v>
      </c>
      <c r="T58" s="11">
        <v>0</v>
      </c>
      <c r="U58" s="5">
        <f>G58+H58+N58-O58-Q58-R58-S58-T58</f>
        <v>650</v>
      </c>
    </row>
    <row r="59" spans="1:21" x14ac:dyDescent="0.25">
      <c r="A59" s="17" t="s">
        <v>104</v>
      </c>
      <c r="B59" s="17" t="s">
        <v>104</v>
      </c>
      <c r="C59" s="17" t="s">
        <v>28</v>
      </c>
      <c r="D59" s="17"/>
      <c r="E59" s="7">
        <v>15</v>
      </c>
      <c r="F59" s="8">
        <v>43159</v>
      </c>
      <c r="G59" s="9">
        <v>947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1">
        <v>153</v>
      </c>
      <c r="O59" s="12">
        <v>0</v>
      </c>
      <c r="P59" s="13">
        <v>0</v>
      </c>
      <c r="Q59" s="12">
        <v>0</v>
      </c>
      <c r="R59" s="10">
        <v>0</v>
      </c>
      <c r="S59" s="10">
        <v>0</v>
      </c>
      <c r="T59" s="11">
        <v>0</v>
      </c>
      <c r="U59" s="5">
        <f>G59+H59+N59-O59-Q59-R59-S59-T59</f>
        <v>1100</v>
      </c>
    </row>
    <row r="60" spans="1:21" x14ac:dyDescent="0.25">
      <c r="A60" s="16" t="s">
        <v>134</v>
      </c>
      <c r="B60" s="16" t="s">
        <v>36</v>
      </c>
      <c r="C60" s="16" t="s">
        <v>30</v>
      </c>
      <c r="D60" s="16"/>
      <c r="E60" s="7">
        <v>15</v>
      </c>
      <c r="F60" s="8">
        <v>43159</v>
      </c>
      <c r="G60" s="9">
        <v>413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v>187</v>
      </c>
      <c r="O60" s="12">
        <v>0</v>
      </c>
      <c r="P60" s="13">
        <v>0</v>
      </c>
      <c r="Q60" s="12">
        <v>0</v>
      </c>
      <c r="R60" s="10">
        <v>0</v>
      </c>
      <c r="S60" s="10">
        <v>0</v>
      </c>
      <c r="T60" s="11">
        <v>0</v>
      </c>
      <c r="U60" s="5">
        <f>G60+H60+N60-O60-Q60-R60-S60-T60</f>
        <v>600</v>
      </c>
    </row>
    <row r="61" spans="1:21" x14ac:dyDescent="0.25">
      <c r="A61" s="16" t="s">
        <v>135</v>
      </c>
      <c r="B61" s="16" t="s">
        <v>45</v>
      </c>
      <c r="C61" s="16" t="s">
        <v>129</v>
      </c>
      <c r="D61" s="16"/>
      <c r="E61" s="7">
        <v>15</v>
      </c>
      <c r="F61" s="8">
        <v>43159</v>
      </c>
      <c r="G61" s="9">
        <v>101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>
        <v>199</v>
      </c>
      <c r="O61" s="12">
        <v>0</v>
      </c>
      <c r="P61" s="13">
        <v>0</v>
      </c>
      <c r="Q61" s="12">
        <v>0</v>
      </c>
      <c r="R61" s="10">
        <v>0</v>
      </c>
      <c r="S61" s="10">
        <v>0</v>
      </c>
      <c r="T61" s="11">
        <v>0</v>
      </c>
      <c r="U61" s="5">
        <f>G61+H61+N61-O61-Q61-R61-S61-T61</f>
        <v>300</v>
      </c>
    </row>
    <row r="62" spans="1:21" x14ac:dyDescent="0.25">
      <c r="A62" s="16" t="s">
        <v>136</v>
      </c>
      <c r="B62" s="16" t="s">
        <v>97</v>
      </c>
      <c r="C62" s="16" t="s">
        <v>24</v>
      </c>
      <c r="D62" s="16"/>
      <c r="E62" s="7">
        <v>15</v>
      </c>
      <c r="F62" s="8">
        <v>43159</v>
      </c>
      <c r="G62" s="9">
        <v>203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1">
        <v>197</v>
      </c>
      <c r="O62" s="12">
        <v>0</v>
      </c>
      <c r="P62" s="13">
        <v>0</v>
      </c>
      <c r="Q62" s="12">
        <v>0</v>
      </c>
      <c r="R62" s="10">
        <v>0</v>
      </c>
      <c r="S62" s="10">
        <v>0</v>
      </c>
      <c r="T62" s="11">
        <v>0</v>
      </c>
      <c r="U62" s="5">
        <f>G62+H62+N62-O62-Q62-R62-S62-T62</f>
        <v>400</v>
      </c>
    </row>
    <row r="63" spans="1:21" x14ac:dyDescent="0.25">
      <c r="A63" s="16" t="s">
        <v>138</v>
      </c>
      <c r="B63" s="16" t="s">
        <v>52</v>
      </c>
      <c r="C63" s="16" t="s">
        <v>124</v>
      </c>
      <c r="D63" s="16"/>
      <c r="E63" s="7">
        <v>15</v>
      </c>
      <c r="F63" s="8">
        <v>43159</v>
      </c>
      <c r="G63" s="9">
        <v>413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1">
        <v>187</v>
      </c>
      <c r="O63" s="12">
        <v>0</v>
      </c>
      <c r="P63" s="13">
        <v>0</v>
      </c>
      <c r="Q63" s="12">
        <v>0</v>
      </c>
      <c r="R63" s="10">
        <v>0</v>
      </c>
      <c r="S63" s="10">
        <v>0</v>
      </c>
      <c r="T63" s="11">
        <v>0</v>
      </c>
      <c r="U63" s="5">
        <f>G63+H63+N63-O63-Q63-R63-S63-T63</f>
        <v>600</v>
      </c>
    </row>
    <row r="64" spans="1:21" x14ac:dyDescent="0.25">
      <c r="A64" s="16" t="s">
        <v>139</v>
      </c>
      <c r="B64" s="16" t="s">
        <v>140</v>
      </c>
      <c r="C64" s="16" t="s">
        <v>57</v>
      </c>
      <c r="D64" s="16"/>
      <c r="E64" s="7">
        <v>15</v>
      </c>
      <c r="F64" s="8">
        <v>43159</v>
      </c>
      <c r="G64" s="9">
        <v>413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>
        <v>187</v>
      </c>
      <c r="O64" s="12">
        <v>0</v>
      </c>
      <c r="P64" s="13">
        <v>0</v>
      </c>
      <c r="Q64" s="12">
        <v>0</v>
      </c>
      <c r="R64" s="10">
        <v>0</v>
      </c>
      <c r="S64" s="10">
        <v>0</v>
      </c>
      <c r="T64" s="11">
        <v>0</v>
      </c>
      <c r="U64" s="5">
        <f>G64+H64+N64-O64-Q64-R64-S64-T64</f>
        <v>600</v>
      </c>
    </row>
    <row r="65" spans="1:21" x14ac:dyDescent="0.25">
      <c r="A65" s="16" t="s">
        <v>118</v>
      </c>
      <c r="B65" s="16" t="s">
        <v>130</v>
      </c>
      <c r="C65" s="16"/>
      <c r="D65" s="16"/>
      <c r="E65" s="7">
        <v>15</v>
      </c>
      <c r="F65" s="8">
        <v>43159</v>
      </c>
      <c r="G65" s="9">
        <v>359.5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1">
        <v>190.5</v>
      </c>
      <c r="O65" s="12">
        <v>0</v>
      </c>
      <c r="P65" s="13">
        <v>0</v>
      </c>
      <c r="Q65" s="12">
        <v>0</v>
      </c>
      <c r="R65" s="10">
        <v>0</v>
      </c>
      <c r="S65" s="10">
        <v>0</v>
      </c>
      <c r="T65" s="11">
        <v>0</v>
      </c>
      <c r="U65" s="5">
        <f>G65+H65+N65-O65-Q65-R65-S65-T65</f>
        <v>550</v>
      </c>
    </row>
    <row r="66" spans="1:21" x14ac:dyDescent="0.25">
      <c r="A66" s="16" t="s">
        <v>141</v>
      </c>
      <c r="B66" s="16" t="s">
        <v>40</v>
      </c>
      <c r="C66" s="16" t="s">
        <v>97</v>
      </c>
      <c r="D66" s="16"/>
      <c r="E66" s="7">
        <v>15</v>
      </c>
      <c r="F66" s="8">
        <v>43159</v>
      </c>
      <c r="G66" s="9">
        <v>359.5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1">
        <v>190.5</v>
      </c>
      <c r="O66" s="12">
        <v>0</v>
      </c>
      <c r="P66" s="13">
        <v>0</v>
      </c>
      <c r="Q66" s="12">
        <v>0</v>
      </c>
      <c r="R66" s="10">
        <v>0</v>
      </c>
      <c r="S66" s="10">
        <v>0</v>
      </c>
      <c r="T66" s="11"/>
      <c r="U66" s="5">
        <f>G66+H66+N66-O66-Q66-R66-S66-T66</f>
        <v>550</v>
      </c>
    </row>
    <row r="67" spans="1:21" x14ac:dyDescent="0.25">
      <c r="A67" s="16" t="s">
        <v>142</v>
      </c>
      <c r="B67" s="17" t="s">
        <v>29</v>
      </c>
      <c r="C67" s="17" t="s">
        <v>92</v>
      </c>
      <c r="D67" s="17"/>
      <c r="E67" s="7">
        <v>15</v>
      </c>
      <c r="F67" s="8">
        <v>43159</v>
      </c>
      <c r="G67" s="9">
        <v>840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1">
        <v>160</v>
      </c>
      <c r="O67" s="12">
        <v>0</v>
      </c>
      <c r="P67" s="13">
        <v>0</v>
      </c>
      <c r="Q67" s="12">
        <v>0</v>
      </c>
      <c r="R67" s="10">
        <v>0</v>
      </c>
      <c r="S67" s="10">
        <v>0</v>
      </c>
      <c r="T67" s="11">
        <v>0</v>
      </c>
      <c r="U67" s="5">
        <f>G67+H67+N67-O67-Q67-R67-S67-T67</f>
        <v>1000</v>
      </c>
    </row>
    <row r="68" spans="1:21" x14ac:dyDescent="0.25">
      <c r="A68" s="16" t="s">
        <v>143</v>
      </c>
      <c r="B68" s="17" t="s">
        <v>38</v>
      </c>
      <c r="C68" s="17" t="s">
        <v>96</v>
      </c>
      <c r="D68" s="17"/>
      <c r="E68" s="7">
        <v>15</v>
      </c>
      <c r="F68" s="8">
        <v>43159</v>
      </c>
      <c r="G68" s="9">
        <v>1813.5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1">
        <v>85.5</v>
      </c>
      <c r="O68" s="12">
        <v>0</v>
      </c>
      <c r="P68" s="13">
        <v>0</v>
      </c>
      <c r="Q68" s="12">
        <v>0</v>
      </c>
      <c r="R68" s="10">
        <v>0</v>
      </c>
      <c r="S68" s="10">
        <v>0</v>
      </c>
      <c r="T68" s="11">
        <v>0</v>
      </c>
      <c r="U68" s="5">
        <f>G68+H68+N68-O68-Q68-R68-S68-T68</f>
        <v>1899</v>
      </c>
    </row>
    <row r="69" spans="1:21" x14ac:dyDescent="0.25">
      <c r="A69" s="16" t="s">
        <v>98</v>
      </c>
      <c r="B69" s="16" t="s">
        <v>112</v>
      </c>
      <c r="C69" s="16" t="s">
        <v>113</v>
      </c>
      <c r="D69" s="16"/>
      <c r="E69" s="7">
        <v>15</v>
      </c>
      <c r="F69" s="8">
        <v>43159</v>
      </c>
      <c r="G69" s="9">
        <v>520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1">
        <v>180.5</v>
      </c>
      <c r="O69" s="12">
        <v>0</v>
      </c>
      <c r="P69" s="13">
        <v>0</v>
      </c>
      <c r="Q69" s="12">
        <v>0</v>
      </c>
      <c r="R69" s="10">
        <v>0</v>
      </c>
      <c r="S69" s="10">
        <v>0</v>
      </c>
      <c r="T69" s="11">
        <v>0</v>
      </c>
      <c r="U69" s="5">
        <f>G69+H69+N69-O69-Q69-R69-S69-T69</f>
        <v>700.5</v>
      </c>
    </row>
    <row r="70" spans="1:21" x14ac:dyDescent="0.25">
      <c r="A70" s="16" t="s">
        <v>135</v>
      </c>
      <c r="B70" s="16" t="s">
        <v>129</v>
      </c>
      <c r="C70" s="16" t="s">
        <v>91</v>
      </c>
      <c r="D70" s="16"/>
      <c r="E70" s="7">
        <v>15</v>
      </c>
      <c r="F70" s="8">
        <v>43159</v>
      </c>
      <c r="G70" s="9">
        <v>2379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v>21</v>
      </c>
      <c r="O70" s="12">
        <v>0</v>
      </c>
      <c r="P70" s="13">
        <v>0</v>
      </c>
      <c r="Q70" s="12">
        <v>0</v>
      </c>
      <c r="R70" s="10">
        <v>0</v>
      </c>
      <c r="S70" s="10">
        <v>0</v>
      </c>
      <c r="T70" s="11">
        <v>0</v>
      </c>
      <c r="U70" s="5">
        <f>G70+H70+N70-O70-Q70-R70-S70-T70</f>
        <v>2400</v>
      </c>
    </row>
    <row r="71" spans="1:21" x14ac:dyDescent="0.25">
      <c r="A71" s="16" t="s">
        <v>148</v>
      </c>
      <c r="B71" s="16" t="s">
        <v>57</v>
      </c>
      <c r="C71" s="16" t="s">
        <v>73</v>
      </c>
      <c r="D71" s="16"/>
      <c r="E71" s="7">
        <v>15</v>
      </c>
      <c r="F71" s="8">
        <v>43159</v>
      </c>
      <c r="G71" s="9">
        <v>680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1">
        <v>170</v>
      </c>
      <c r="O71" s="12">
        <v>0</v>
      </c>
      <c r="P71" s="13">
        <v>0</v>
      </c>
      <c r="Q71" s="12">
        <v>0</v>
      </c>
      <c r="R71" s="10">
        <v>0</v>
      </c>
      <c r="S71" s="10">
        <v>0</v>
      </c>
      <c r="T71" s="11">
        <v>0</v>
      </c>
      <c r="U71" s="5">
        <f>G71+H71+N71-O71-Q71-R71-S71-T71</f>
        <v>850</v>
      </c>
    </row>
    <row r="72" spans="1:21" x14ac:dyDescent="0.25">
      <c r="A72" s="16" t="s">
        <v>149</v>
      </c>
      <c r="B72" s="16" t="s">
        <v>30</v>
      </c>
      <c r="C72" s="16" t="s">
        <v>150</v>
      </c>
      <c r="D72" s="16"/>
      <c r="E72" s="7">
        <v>15</v>
      </c>
      <c r="F72" s="8">
        <v>43159</v>
      </c>
      <c r="G72" s="9">
        <v>626.5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1">
        <v>173.5</v>
      </c>
      <c r="O72" s="12">
        <v>0</v>
      </c>
      <c r="P72" s="13">
        <v>0</v>
      </c>
      <c r="Q72" s="12">
        <v>0</v>
      </c>
      <c r="R72" s="10">
        <v>0</v>
      </c>
      <c r="S72" s="10">
        <v>0</v>
      </c>
      <c r="T72" s="11">
        <v>0</v>
      </c>
      <c r="U72" s="5">
        <f>G72+H72+N72-O72-Q72-R72-S72-T72</f>
        <v>800</v>
      </c>
    </row>
    <row r="73" spans="1:21" x14ac:dyDescent="0.25">
      <c r="A73" s="16" t="s">
        <v>118</v>
      </c>
      <c r="B73" s="16" t="s">
        <v>39</v>
      </c>
      <c r="C73" s="16" t="s">
        <v>124</v>
      </c>
      <c r="D73" s="16"/>
      <c r="E73" s="7">
        <v>15</v>
      </c>
      <c r="F73" s="8">
        <v>43159</v>
      </c>
      <c r="G73" s="9">
        <v>682.5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1">
        <v>170</v>
      </c>
      <c r="O73" s="12">
        <v>0</v>
      </c>
      <c r="P73" s="13">
        <v>0</v>
      </c>
      <c r="Q73" s="12">
        <v>0</v>
      </c>
      <c r="R73" s="10">
        <v>0</v>
      </c>
      <c r="S73" s="10">
        <v>0</v>
      </c>
      <c r="T73" s="11">
        <v>0</v>
      </c>
      <c r="U73" s="5">
        <f>G73+H73+N73-O73-Q73-R73-S73-T73</f>
        <v>852.5</v>
      </c>
    </row>
    <row r="74" spans="1:21" x14ac:dyDescent="0.25">
      <c r="A74" s="16" t="s">
        <v>98</v>
      </c>
      <c r="B74" s="16" t="s">
        <v>43</v>
      </c>
      <c r="C74" s="16" t="s">
        <v>45</v>
      </c>
      <c r="D74" s="16"/>
      <c r="E74" s="7">
        <v>15</v>
      </c>
      <c r="F74" s="8">
        <v>43159</v>
      </c>
      <c r="G74" s="9">
        <v>1374.5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1">
        <v>125.5</v>
      </c>
      <c r="O74" s="12">
        <v>0</v>
      </c>
      <c r="P74" s="13">
        <v>0</v>
      </c>
      <c r="Q74" s="12">
        <v>0</v>
      </c>
      <c r="R74" s="10">
        <v>0</v>
      </c>
      <c r="S74" s="10">
        <v>0</v>
      </c>
      <c r="T74" s="11">
        <v>0</v>
      </c>
      <c r="U74" s="5">
        <f>G74+H74+N74-O74-Q74-R74-S74-T74</f>
        <v>1500</v>
      </c>
    </row>
    <row r="75" spans="1:21" x14ac:dyDescent="0.25">
      <c r="A75" s="16" t="s">
        <v>152</v>
      </c>
      <c r="B75" s="16" t="s">
        <v>153</v>
      </c>
      <c r="C75" s="16" t="s">
        <v>92</v>
      </c>
      <c r="D75" s="16"/>
      <c r="E75" s="7">
        <v>15</v>
      </c>
      <c r="F75" s="8">
        <v>43159</v>
      </c>
      <c r="G75" s="9">
        <v>413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1">
        <v>187</v>
      </c>
      <c r="O75" s="12">
        <v>0</v>
      </c>
      <c r="P75" s="13">
        <v>0</v>
      </c>
      <c r="Q75" s="12">
        <v>0</v>
      </c>
      <c r="R75" s="10">
        <v>0</v>
      </c>
      <c r="S75" s="10">
        <v>0</v>
      </c>
      <c r="T75" s="11">
        <v>0</v>
      </c>
      <c r="U75" s="5">
        <f>G75+H75+N75-O75-Q75-R75-S75-T75</f>
        <v>600</v>
      </c>
    </row>
    <row r="76" spans="1:21" x14ac:dyDescent="0.25">
      <c r="A76" s="16" t="s">
        <v>137</v>
      </c>
      <c r="B76" s="16" t="s">
        <v>40</v>
      </c>
      <c r="C76" s="16" t="s">
        <v>360</v>
      </c>
      <c r="D76" s="16"/>
      <c r="E76" s="7">
        <v>15</v>
      </c>
      <c r="F76" s="8">
        <v>43159</v>
      </c>
      <c r="G76" s="9">
        <v>947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1">
        <v>153</v>
      </c>
      <c r="O76" s="12">
        <v>0</v>
      </c>
      <c r="P76" s="13">
        <v>0</v>
      </c>
      <c r="Q76" s="12">
        <v>0</v>
      </c>
      <c r="R76" s="10">
        <v>0</v>
      </c>
      <c r="S76" s="10">
        <v>0</v>
      </c>
      <c r="T76" s="11"/>
      <c r="U76" s="5">
        <f>G76+H76+N76-O76-Q76-R76-S76-T76</f>
        <v>1100</v>
      </c>
    </row>
    <row r="77" spans="1:21" x14ac:dyDescent="0.25">
      <c r="A77" s="16" t="s">
        <v>154</v>
      </c>
      <c r="B77" s="16" t="s">
        <v>155</v>
      </c>
      <c r="C77" s="16" t="s">
        <v>95</v>
      </c>
      <c r="D77" s="16"/>
      <c r="E77" s="7">
        <v>15</v>
      </c>
      <c r="F77" s="8">
        <v>43159</v>
      </c>
      <c r="G77" s="9">
        <v>733.5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1">
        <v>166.5</v>
      </c>
      <c r="O77" s="12">
        <v>0</v>
      </c>
      <c r="P77" s="13">
        <v>0</v>
      </c>
      <c r="Q77" s="12">
        <v>0</v>
      </c>
      <c r="R77" s="10">
        <v>0</v>
      </c>
      <c r="S77" s="10">
        <v>0</v>
      </c>
      <c r="T77" s="11">
        <v>0</v>
      </c>
      <c r="U77" s="5">
        <f>G77+H77+N77-O77-Q77-R77-S77-T77</f>
        <v>900</v>
      </c>
    </row>
    <row r="78" spans="1:21" x14ac:dyDescent="0.25">
      <c r="A78" s="16" t="s">
        <v>156</v>
      </c>
      <c r="B78" s="16" t="s">
        <v>55</v>
      </c>
      <c r="C78" s="16" t="s">
        <v>42</v>
      </c>
      <c r="D78" s="16"/>
      <c r="E78" s="7">
        <v>15</v>
      </c>
      <c r="F78" s="8">
        <v>43159</v>
      </c>
      <c r="G78" s="9">
        <v>306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1">
        <v>194</v>
      </c>
      <c r="O78" s="12">
        <v>0</v>
      </c>
      <c r="P78" s="13">
        <v>0</v>
      </c>
      <c r="Q78" s="12">
        <v>0</v>
      </c>
      <c r="R78" s="10">
        <v>0</v>
      </c>
      <c r="S78" s="10">
        <v>0</v>
      </c>
      <c r="T78" s="11">
        <v>0</v>
      </c>
      <c r="U78" s="5">
        <f>G78+H78+N78-O78-Q78-R78-S78-T78</f>
        <v>500</v>
      </c>
    </row>
    <row r="79" spans="1:21" x14ac:dyDescent="0.25">
      <c r="A79" s="14" t="s">
        <v>41</v>
      </c>
      <c r="B79" s="14" t="s">
        <v>73</v>
      </c>
      <c r="C79" s="14" t="s">
        <v>157</v>
      </c>
      <c r="D79" s="14"/>
      <c r="E79" s="7">
        <v>15</v>
      </c>
      <c r="F79" s="8">
        <v>43159</v>
      </c>
      <c r="G79" s="9">
        <v>840</v>
      </c>
      <c r="H79" s="12">
        <v>0</v>
      </c>
      <c r="I79" s="13">
        <v>0</v>
      </c>
      <c r="J79" s="13">
        <v>0</v>
      </c>
      <c r="K79" s="13">
        <v>0</v>
      </c>
      <c r="L79" s="13">
        <v>0</v>
      </c>
      <c r="M79" s="12">
        <v>0</v>
      </c>
      <c r="N79" s="11">
        <v>160</v>
      </c>
      <c r="O79" s="12">
        <v>0</v>
      </c>
      <c r="P79" s="13">
        <v>0</v>
      </c>
      <c r="Q79" s="12">
        <v>0</v>
      </c>
      <c r="R79" s="10">
        <v>0</v>
      </c>
      <c r="S79" s="10">
        <v>0</v>
      </c>
      <c r="T79" s="11">
        <v>0</v>
      </c>
      <c r="U79" s="5">
        <f>G79+H79+N79-O79-Q79-R79-S79</f>
        <v>1000</v>
      </c>
    </row>
    <row r="80" spans="1:21" x14ac:dyDescent="0.25">
      <c r="A80" s="17" t="s">
        <v>125</v>
      </c>
      <c r="B80" s="17" t="s">
        <v>92</v>
      </c>
      <c r="C80" s="17" t="s">
        <v>39</v>
      </c>
      <c r="D80" s="17"/>
      <c r="E80" s="7">
        <v>15</v>
      </c>
      <c r="F80" s="8">
        <v>43159</v>
      </c>
      <c r="G80" s="9">
        <v>520</v>
      </c>
      <c r="H80" s="10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1">
        <v>180.5</v>
      </c>
      <c r="O80" s="12">
        <v>0</v>
      </c>
      <c r="P80" s="13">
        <v>0</v>
      </c>
      <c r="Q80" s="12">
        <v>0</v>
      </c>
      <c r="R80" s="12">
        <v>0</v>
      </c>
      <c r="S80" s="10">
        <v>0</v>
      </c>
      <c r="T80" s="11">
        <v>0</v>
      </c>
      <c r="U80" s="5">
        <f t="shared" ref="U80:U86" si="3">G80+H80+N80-O80-Q80-R80-S80-T80</f>
        <v>700.5</v>
      </c>
    </row>
    <row r="81" spans="1:21" x14ac:dyDescent="0.25">
      <c r="A81" s="17" t="s">
        <v>158</v>
      </c>
      <c r="B81" s="17" t="s">
        <v>42</v>
      </c>
      <c r="C81" s="17" t="s">
        <v>159</v>
      </c>
      <c r="D81" s="17"/>
      <c r="E81" s="7">
        <v>15</v>
      </c>
      <c r="F81" s="8">
        <v>43159</v>
      </c>
      <c r="G81" s="9">
        <v>1374.5</v>
      </c>
      <c r="H81" s="10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1">
        <v>125.5</v>
      </c>
      <c r="O81" s="12">
        <v>0</v>
      </c>
      <c r="P81" s="13">
        <v>0</v>
      </c>
      <c r="Q81" s="12">
        <v>0</v>
      </c>
      <c r="R81" s="12">
        <v>0</v>
      </c>
      <c r="S81" s="10">
        <v>0</v>
      </c>
      <c r="T81" s="11">
        <v>0</v>
      </c>
      <c r="U81" s="5">
        <f t="shared" si="3"/>
        <v>1500</v>
      </c>
    </row>
    <row r="82" spans="1:21" x14ac:dyDescent="0.25">
      <c r="A82" s="17" t="s">
        <v>88</v>
      </c>
      <c r="B82" s="17" t="s">
        <v>25</v>
      </c>
      <c r="C82" s="17" t="s">
        <v>30</v>
      </c>
      <c r="D82" s="17"/>
      <c r="E82" s="7">
        <v>15</v>
      </c>
      <c r="F82" s="8">
        <v>43159</v>
      </c>
      <c r="G82" s="9">
        <v>626.5</v>
      </c>
      <c r="H82" s="10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1">
        <v>173.5</v>
      </c>
      <c r="O82" s="12">
        <v>0</v>
      </c>
      <c r="P82" s="13">
        <v>0</v>
      </c>
      <c r="Q82" s="12">
        <v>0</v>
      </c>
      <c r="R82" s="12">
        <v>0</v>
      </c>
      <c r="S82" s="10">
        <v>0</v>
      </c>
      <c r="T82" s="11">
        <v>0</v>
      </c>
      <c r="U82" s="5">
        <f t="shared" si="3"/>
        <v>800</v>
      </c>
    </row>
    <row r="83" spans="1:21" x14ac:dyDescent="0.25">
      <c r="A83" s="16" t="s">
        <v>160</v>
      </c>
      <c r="B83" s="16" t="s">
        <v>52</v>
      </c>
      <c r="C83" s="16" t="s">
        <v>45</v>
      </c>
      <c r="D83" s="16"/>
      <c r="E83" s="7">
        <v>15</v>
      </c>
      <c r="F83" s="8">
        <v>43159</v>
      </c>
      <c r="G83" s="9">
        <v>2489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1">
        <v>11</v>
      </c>
      <c r="O83" s="12">
        <v>0</v>
      </c>
      <c r="P83" s="13">
        <v>0</v>
      </c>
      <c r="Q83" s="12">
        <v>0</v>
      </c>
      <c r="R83" s="10">
        <v>0</v>
      </c>
      <c r="S83" s="10">
        <v>0</v>
      </c>
      <c r="T83" s="11">
        <v>0</v>
      </c>
      <c r="U83" s="5">
        <f t="shared" si="3"/>
        <v>2500</v>
      </c>
    </row>
    <row r="84" spans="1:21" x14ac:dyDescent="0.25">
      <c r="A84" s="17" t="s">
        <v>161</v>
      </c>
      <c r="B84" s="17" t="s">
        <v>162</v>
      </c>
      <c r="C84" s="17" t="s">
        <v>84</v>
      </c>
      <c r="D84" s="17"/>
      <c r="E84" s="7">
        <v>15</v>
      </c>
      <c r="F84" s="8">
        <v>43159</v>
      </c>
      <c r="G84" s="9">
        <v>413</v>
      </c>
      <c r="H84" s="10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1">
        <v>187</v>
      </c>
      <c r="O84" s="12">
        <v>0</v>
      </c>
      <c r="P84" s="13">
        <v>0</v>
      </c>
      <c r="Q84" s="12">
        <v>0</v>
      </c>
      <c r="R84" s="12">
        <v>0</v>
      </c>
      <c r="S84" s="10">
        <v>0</v>
      </c>
      <c r="T84" s="11">
        <v>0</v>
      </c>
      <c r="U84" s="5">
        <f t="shared" si="3"/>
        <v>600</v>
      </c>
    </row>
    <row r="85" spans="1:21" x14ac:dyDescent="0.25">
      <c r="A85" s="17" t="s">
        <v>163</v>
      </c>
      <c r="B85" s="17" t="s">
        <v>40</v>
      </c>
      <c r="C85" s="17" t="s">
        <v>164</v>
      </c>
      <c r="D85" s="17"/>
      <c r="E85" s="7">
        <v>15</v>
      </c>
      <c r="F85" s="8">
        <v>43159</v>
      </c>
      <c r="G85" s="9">
        <v>306</v>
      </c>
      <c r="H85" s="10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v>194</v>
      </c>
      <c r="O85" s="12">
        <v>0</v>
      </c>
      <c r="P85" s="13">
        <v>0</v>
      </c>
      <c r="Q85" s="12">
        <v>0</v>
      </c>
      <c r="R85" s="12">
        <v>0</v>
      </c>
      <c r="S85" s="10">
        <v>0</v>
      </c>
      <c r="T85" s="11">
        <v>0</v>
      </c>
      <c r="U85" s="5">
        <f t="shared" si="3"/>
        <v>500</v>
      </c>
    </row>
    <row r="86" spans="1:21" x14ac:dyDescent="0.25">
      <c r="A86" s="17" t="s">
        <v>492</v>
      </c>
      <c r="B86" s="17" t="s">
        <v>38</v>
      </c>
      <c r="C86" s="17" t="s">
        <v>25</v>
      </c>
      <c r="D86" s="17"/>
      <c r="E86" s="7">
        <v>15</v>
      </c>
      <c r="F86" s="8">
        <v>43159</v>
      </c>
      <c r="G86" s="9">
        <v>733.5</v>
      </c>
      <c r="H86" s="10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1">
        <v>166.5</v>
      </c>
      <c r="O86" s="12">
        <v>0</v>
      </c>
      <c r="P86" s="13">
        <v>0</v>
      </c>
      <c r="Q86" s="12">
        <v>0</v>
      </c>
      <c r="R86" s="12">
        <v>0</v>
      </c>
      <c r="S86" s="10">
        <v>0</v>
      </c>
      <c r="T86" s="11">
        <v>0</v>
      </c>
      <c r="U86" s="5">
        <f t="shared" si="3"/>
        <v>900</v>
      </c>
    </row>
    <row r="87" spans="1:21" x14ac:dyDescent="0.25">
      <c r="A87" s="17" t="s">
        <v>127</v>
      </c>
      <c r="B87" s="17" t="s">
        <v>38</v>
      </c>
      <c r="C87" s="17" t="s">
        <v>166</v>
      </c>
      <c r="D87" s="17"/>
      <c r="E87" s="7">
        <v>15</v>
      </c>
      <c r="F87" s="8">
        <v>43159</v>
      </c>
      <c r="G87" s="9">
        <v>733.5</v>
      </c>
      <c r="H87" s="10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1">
        <v>166.5</v>
      </c>
      <c r="O87" s="12">
        <v>0</v>
      </c>
      <c r="P87" s="13">
        <v>0</v>
      </c>
      <c r="Q87" s="12">
        <v>0</v>
      </c>
      <c r="R87" s="12">
        <v>0</v>
      </c>
      <c r="S87" s="10">
        <v>0</v>
      </c>
      <c r="T87" s="11">
        <v>0</v>
      </c>
      <c r="U87" s="5">
        <f>G87+H87+N87-O87-R87-S87</f>
        <v>900</v>
      </c>
    </row>
    <row r="88" spans="1:21" x14ac:dyDescent="0.25">
      <c r="A88" s="27" t="s">
        <v>493</v>
      </c>
      <c r="B88" s="27" t="s">
        <v>57</v>
      </c>
      <c r="C88" s="27" t="s">
        <v>97</v>
      </c>
      <c r="E88" s="7">
        <v>15</v>
      </c>
      <c r="F88" s="8">
        <v>43159</v>
      </c>
      <c r="G88" s="9">
        <v>840</v>
      </c>
      <c r="H88" s="10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1">
        <v>160</v>
      </c>
      <c r="O88" s="12">
        <v>0</v>
      </c>
      <c r="P88" s="13">
        <v>0</v>
      </c>
      <c r="Q88" s="12">
        <v>0</v>
      </c>
      <c r="R88" s="12">
        <v>0</v>
      </c>
      <c r="S88" s="10">
        <v>0</v>
      </c>
      <c r="T88" s="11">
        <v>0</v>
      </c>
      <c r="U88" s="5">
        <f>G88+H88+N88-O88-R88-S88</f>
        <v>1000</v>
      </c>
    </row>
    <row r="89" spans="1:21" x14ac:dyDescent="0.25">
      <c r="A89" s="16" t="s">
        <v>168</v>
      </c>
      <c r="B89" s="16" t="s">
        <v>130</v>
      </c>
      <c r="C89" s="16" t="s">
        <v>131</v>
      </c>
      <c r="D89" s="16"/>
      <c r="E89" s="7">
        <v>15</v>
      </c>
      <c r="F89" s="8">
        <v>43159</v>
      </c>
      <c r="G89" s="9">
        <v>1374.5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1">
        <v>125.5</v>
      </c>
      <c r="O89" s="12">
        <v>0</v>
      </c>
      <c r="P89" s="13">
        <v>0</v>
      </c>
      <c r="Q89" s="12">
        <v>0</v>
      </c>
      <c r="R89" s="10">
        <v>0</v>
      </c>
      <c r="S89" s="10">
        <v>0</v>
      </c>
      <c r="T89" s="11">
        <v>0</v>
      </c>
      <c r="U89" s="5">
        <f>G89+H89+N89-O89-Q89-R89-S89-T89</f>
        <v>1500</v>
      </c>
    </row>
    <row r="90" spans="1:21" x14ac:dyDescent="0.25">
      <c r="A90" s="16" t="s">
        <v>169</v>
      </c>
      <c r="B90" s="16" t="s">
        <v>29</v>
      </c>
      <c r="C90" s="16" t="s">
        <v>30</v>
      </c>
      <c r="D90" s="16"/>
      <c r="E90" s="7">
        <v>15</v>
      </c>
      <c r="F90" s="8">
        <v>43159</v>
      </c>
      <c r="G90" s="9">
        <v>1588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1">
        <v>112</v>
      </c>
      <c r="O90" s="12">
        <v>0</v>
      </c>
      <c r="P90" s="13">
        <v>0</v>
      </c>
      <c r="Q90" s="12">
        <v>0</v>
      </c>
      <c r="R90" s="10">
        <v>0</v>
      </c>
      <c r="S90" s="10">
        <v>0</v>
      </c>
      <c r="T90" s="11">
        <v>0</v>
      </c>
      <c r="U90" s="5">
        <f>G90+H90+N90-O90-Q90-R90-S90-T90</f>
        <v>1700</v>
      </c>
    </row>
    <row r="91" spans="1:21" x14ac:dyDescent="0.25">
      <c r="A91" s="16" t="s">
        <v>170</v>
      </c>
      <c r="B91" s="16" t="s">
        <v>171</v>
      </c>
      <c r="C91" s="16" t="s">
        <v>172</v>
      </c>
      <c r="D91" s="16"/>
      <c r="E91" s="7">
        <v>15</v>
      </c>
      <c r="F91" s="8">
        <v>43159</v>
      </c>
      <c r="G91" s="9">
        <v>520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1">
        <v>180.5</v>
      </c>
      <c r="O91" s="12">
        <v>0</v>
      </c>
      <c r="P91" s="13">
        <v>0</v>
      </c>
      <c r="Q91" s="12">
        <v>0</v>
      </c>
      <c r="R91" s="10">
        <v>0</v>
      </c>
      <c r="S91" s="10">
        <v>0</v>
      </c>
      <c r="T91" s="11">
        <v>0</v>
      </c>
      <c r="U91" s="5">
        <f>G91+H91+N91-O91-Q91-R91-S91-T91</f>
        <v>700.5</v>
      </c>
    </row>
    <row r="92" spans="1:21" x14ac:dyDescent="0.25">
      <c r="A92" s="16" t="s">
        <v>173</v>
      </c>
      <c r="B92" s="16" t="s">
        <v>165</v>
      </c>
      <c r="C92" s="16" t="s">
        <v>38</v>
      </c>
      <c r="D92" s="16"/>
      <c r="E92" s="7">
        <v>15</v>
      </c>
      <c r="F92" s="8">
        <v>43159</v>
      </c>
      <c r="G92" s="9">
        <v>626.5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1">
        <v>173.5</v>
      </c>
      <c r="O92" s="12">
        <v>0</v>
      </c>
      <c r="P92" s="13">
        <v>0</v>
      </c>
      <c r="Q92" s="12">
        <v>0</v>
      </c>
      <c r="R92" s="10">
        <v>0</v>
      </c>
      <c r="S92" s="10">
        <v>0</v>
      </c>
      <c r="T92" s="11">
        <v>0</v>
      </c>
      <c r="U92" s="5">
        <f>G92+H92+N92-O92-Q92-R92-S92-T92</f>
        <v>800</v>
      </c>
    </row>
    <row r="93" spans="1:21" x14ac:dyDescent="0.25">
      <c r="A93" s="22" t="s">
        <v>125</v>
      </c>
      <c r="B93" s="22" t="s">
        <v>45</v>
      </c>
      <c r="C93" s="22" t="s">
        <v>174</v>
      </c>
      <c r="D93" s="22"/>
      <c r="E93" s="7">
        <v>15</v>
      </c>
      <c r="F93" s="8">
        <v>43159</v>
      </c>
      <c r="G93" s="9">
        <v>1695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1">
        <v>105</v>
      </c>
      <c r="O93" s="12">
        <v>0</v>
      </c>
      <c r="P93" s="13">
        <v>0</v>
      </c>
      <c r="Q93" s="12">
        <v>0</v>
      </c>
      <c r="R93" s="10">
        <v>0</v>
      </c>
      <c r="S93" s="10">
        <v>0</v>
      </c>
      <c r="T93" s="11">
        <v>0</v>
      </c>
      <c r="U93" s="5">
        <f>G93+H93+N93-O93-Q93-R93-S93-T93</f>
        <v>1800</v>
      </c>
    </row>
    <row r="94" spans="1:21" x14ac:dyDescent="0.25">
      <c r="A94" s="16" t="s">
        <v>175</v>
      </c>
      <c r="B94" s="16" t="s">
        <v>80</v>
      </c>
      <c r="C94" s="16" t="s">
        <v>121</v>
      </c>
      <c r="D94" s="16"/>
      <c r="E94" s="7">
        <v>15</v>
      </c>
      <c r="F94" s="8">
        <v>43159</v>
      </c>
      <c r="G94" s="9">
        <v>1588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1">
        <v>112</v>
      </c>
      <c r="O94" s="12">
        <v>0</v>
      </c>
      <c r="P94" s="13">
        <v>0</v>
      </c>
      <c r="Q94" s="12">
        <v>0</v>
      </c>
      <c r="R94" s="10">
        <v>0</v>
      </c>
      <c r="S94" s="10">
        <v>0</v>
      </c>
      <c r="T94" s="11">
        <v>0</v>
      </c>
      <c r="U94" s="5">
        <f>G94+H94+N94-O94-Q94-R94-S94-T94</f>
        <v>1700</v>
      </c>
    </row>
    <row r="95" spans="1:21" x14ac:dyDescent="0.25">
      <c r="A95" s="16" t="s">
        <v>176</v>
      </c>
      <c r="B95" s="16" t="s">
        <v>45</v>
      </c>
      <c r="C95" s="16" t="s">
        <v>109</v>
      </c>
      <c r="D95" s="16"/>
      <c r="E95" s="7">
        <v>15</v>
      </c>
      <c r="F95" s="8">
        <v>43159</v>
      </c>
      <c r="G95" s="9">
        <v>947.5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153</v>
      </c>
      <c r="O95" s="12">
        <v>0</v>
      </c>
      <c r="P95" s="13">
        <v>0</v>
      </c>
      <c r="Q95" s="12">
        <v>0</v>
      </c>
      <c r="R95" s="10">
        <v>0</v>
      </c>
      <c r="S95" s="10">
        <v>0</v>
      </c>
      <c r="T95" s="11">
        <v>0</v>
      </c>
      <c r="U95" s="5">
        <f>G95+H95+N95-O95-Q95-R95-S95-T95</f>
        <v>1100.5</v>
      </c>
    </row>
    <row r="96" spans="1:21" x14ac:dyDescent="0.25">
      <c r="A96" s="16" t="s">
        <v>428</v>
      </c>
      <c r="B96" s="16" t="s">
        <v>97</v>
      </c>
      <c r="C96" s="16" t="s">
        <v>104</v>
      </c>
      <c r="D96" s="16"/>
      <c r="E96" s="7">
        <v>15</v>
      </c>
      <c r="F96" s="8">
        <v>43159</v>
      </c>
      <c r="G96" s="9">
        <v>3089.5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0</v>
      </c>
      <c r="O96" s="12">
        <v>0</v>
      </c>
      <c r="P96" s="13">
        <v>0</v>
      </c>
      <c r="Q96" s="12">
        <v>0</v>
      </c>
      <c r="R96" s="10">
        <v>0</v>
      </c>
      <c r="S96" s="10">
        <v>0</v>
      </c>
      <c r="T96" s="11">
        <v>89.5</v>
      </c>
      <c r="U96" s="5">
        <f>G96+H96+N96-O96-Q96-R96-S96-T96</f>
        <v>3000</v>
      </c>
    </row>
    <row r="97" spans="1:21" x14ac:dyDescent="0.25">
      <c r="A97" s="16" t="s">
        <v>365</v>
      </c>
      <c r="B97" s="16" t="s">
        <v>110</v>
      </c>
      <c r="C97" s="16" t="s">
        <v>29</v>
      </c>
      <c r="D97" s="16"/>
      <c r="E97" s="7">
        <v>15</v>
      </c>
      <c r="F97" s="8">
        <v>43159</v>
      </c>
      <c r="G97" s="9">
        <v>4358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0</v>
      </c>
      <c r="O97" s="12">
        <v>0</v>
      </c>
      <c r="P97" s="13">
        <v>0</v>
      </c>
      <c r="Q97" s="12">
        <v>0</v>
      </c>
      <c r="R97" s="10">
        <v>0</v>
      </c>
      <c r="S97" s="10">
        <v>0</v>
      </c>
      <c r="T97" s="11">
        <v>358</v>
      </c>
      <c r="U97" s="5">
        <f>G97+H97+N97-O97-Q97-R97-S97-T97</f>
        <v>4000</v>
      </c>
    </row>
    <row r="98" spans="1:21" x14ac:dyDescent="0.25">
      <c r="A98" s="16" t="s">
        <v>19</v>
      </c>
      <c r="B98" s="16" t="s">
        <v>35</v>
      </c>
      <c r="C98" s="16" t="s">
        <v>140</v>
      </c>
      <c r="D98" s="16"/>
      <c r="E98" s="7">
        <v>15</v>
      </c>
      <c r="F98" s="8">
        <v>43159</v>
      </c>
      <c r="G98" s="9">
        <v>1374.5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1">
        <v>125.5</v>
      </c>
      <c r="O98" s="12">
        <v>0</v>
      </c>
      <c r="P98" s="13">
        <v>0</v>
      </c>
      <c r="Q98" s="12">
        <v>0</v>
      </c>
      <c r="R98" s="10">
        <v>0</v>
      </c>
      <c r="S98" s="10">
        <v>0</v>
      </c>
      <c r="T98" s="11">
        <v>0</v>
      </c>
      <c r="U98" s="5">
        <f>G98+H98+N98-O98-Q98-R98-S98-T98</f>
        <v>1500</v>
      </c>
    </row>
    <row r="99" spans="1:21" x14ac:dyDescent="0.25">
      <c r="A99" s="16" t="s">
        <v>429</v>
      </c>
      <c r="B99" s="16" t="s">
        <v>430</v>
      </c>
      <c r="C99" s="16" t="s">
        <v>302</v>
      </c>
      <c r="D99" s="16"/>
      <c r="E99" s="7">
        <v>15</v>
      </c>
      <c r="F99" s="8">
        <v>43159</v>
      </c>
      <c r="G99" s="9">
        <v>8725.5</v>
      </c>
      <c r="H99" s="10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v>0</v>
      </c>
      <c r="O99" s="12">
        <v>0</v>
      </c>
      <c r="P99" s="13">
        <v>0</v>
      </c>
      <c r="Q99" s="12">
        <v>0</v>
      </c>
      <c r="R99" s="12">
        <v>0</v>
      </c>
      <c r="S99" s="10">
        <v>0</v>
      </c>
      <c r="T99" s="11">
        <v>1225.5</v>
      </c>
      <c r="U99" s="5">
        <f>G99+H99+N99-O99-Q99-R99-S99-T99</f>
        <v>7500</v>
      </c>
    </row>
    <row r="100" spans="1:21" x14ac:dyDescent="0.25">
      <c r="A100" s="16" t="s">
        <v>409</v>
      </c>
      <c r="B100" s="16" t="s">
        <v>127</v>
      </c>
      <c r="C100" s="16" t="s">
        <v>38</v>
      </c>
      <c r="D100" s="16"/>
      <c r="E100" s="7">
        <v>15</v>
      </c>
      <c r="F100" s="8">
        <v>43159</v>
      </c>
      <c r="G100" s="9">
        <v>1374.5</v>
      </c>
      <c r="H100" s="10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1">
        <v>125.5</v>
      </c>
      <c r="O100" s="12">
        <v>0</v>
      </c>
      <c r="P100" s="13">
        <v>0</v>
      </c>
      <c r="Q100" s="12">
        <v>0</v>
      </c>
      <c r="R100" s="12">
        <v>0</v>
      </c>
      <c r="S100" s="10">
        <v>0</v>
      </c>
      <c r="T100" s="11">
        <v>0</v>
      </c>
      <c r="U100" s="5">
        <f>G100+H100+N100-O100-Q100-R100-S100-T100</f>
        <v>1500</v>
      </c>
    </row>
    <row r="101" spans="1:21" x14ac:dyDescent="0.25">
      <c r="A101" s="16" t="s">
        <v>118</v>
      </c>
      <c r="B101" s="16" t="s">
        <v>45</v>
      </c>
      <c r="C101" s="16" t="s">
        <v>30</v>
      </c>
      <c r="D101" s="15"/>
      <c r="E101" s="7">
        <v>15</v>
      </c>
      <c r="F101" s="8">
        <v>43159</v>
      </c>
      <c r="G101" s="9">
        <v>9361.5</v>
      </c>
      <c r="H101" s="10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v>0</v>
      </c>
      <c r="O101" s="12">
        <v>0</v>
      </c>
      <c r="P101" s="13">
        <v>0</v>
      </c>
      <c r="Q101" s="12">
        <v>0</v>
      </c>
      <c r="R101" s="12">
        <v>0</v>
      </c>
      <c r="S101" s="10">
        <v>0</v>
      </c>
      <c r="T101" s="11">
        <v>1361.5</v>
      </c>
      <c r="U101" s="5">
        <f>G101+H101+N101-O101-Q101-R101-S101-T101</f>
        <v>8000</v>
      </c>
    </row>
    <row r="102" spans="1:21" x14ac:dyDescent="0.25">
      <c r="A102" s="16" t="s">
        <v>494</v>
      </c>
      <c r="B102" s="16" t="s">
        <v>318</v>
      </c>
      <c r="C102" s="16" t="s">
        <v>194</v>
      </c>
      <c r="D102" s="15"/>
      <c r="E102" s="7">
        <v>15</v>
      </c>
      <c r="F102" s="8">
        <v>43159</v>
      </c>
      <c r="G102" s="9">
        <v>306</v>
      </c>
      <c r="H102" s="10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1">
        <v>194</v>
      </c>
      <c r="O102" s="12">
        <v>0</v>
      </c>
      <c r="P102" s="13">
        <v>0</v>
      </c>
      <c r="Q102" s="12">
        <v>0</v>
      </c>
      <c r="R102" s="12">
        <v>0</v>
      </c>
      <c r="S102" s="10">
        <v>0</v>
      </c>
      <c r="T102" s="11">
        <v>0</v>
      </c>
      <c r="U102" s="5">
        <f>G102+H102+N102-O102-Q102-R102-S102-T102</f>
        <v>500</v>
      </c>
    </row>
    <row r="103" spans="1:21" x14ac:dyDescent="0.25">
      <c r="A103" s="16" t="s">
        <v>31</v>
      </c>
      <c r="B103" s="16" t="s">
        <v>354</v>
      </c>
      <c r="C103" s="16" t="s">
        <v>99</v>
      </c>
      <c r="D103" s="30"/>
      <c r="E103" s="23">
        <v>15</v>
      </c>
      <c r="F103" s="8">
        <v>43159</v>
      </c>
      <c r="G103" s="9">
        <v>5562.5</v>
      </c>
      <c r="H103" s="10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1">
        <v>0</v>
      </c>
      <c r="O103" s="12"/>
      <c r="P103" s="13"/>
      <c r="Q103" s="12"/>
      <c r="R103" s="12"/>
      <c r="S103" s="10"/>
      <c r="T103" s="11">
        <v>562.5</v>
      </c>
      <c r="U103" s="5">
        <f>G103+H103+N103-O103-Q103-R103-S103-T103</f>
        <v>5000</v>
      </c>
    </row>
    <row r="104" spans="1:21" x14ac:dyDescent="0.25">
      <c r="A104" s="16" t="s">
        <v>565</v>
      </c>
      <c r="B104" s="16" t="s">
        <v>566</v>
      </c>
      <c r="C104" s="16" t="s">
        <v>86</v>
      </c>
      <c r="D104" s="16"/>
      <c r="E104" s="7">
        <v>15</v>
      </c>
      <c r="F104" s="8">
        <v>43159</v>
      </c>
      <c r="G104" s="9">
        <v>3089.5</v>
      </c>
      <c r="H104" s="10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1">
        <v>0</v>
      </c>
      <c r="O104" s="12"/>
      <c r="P104" s="13"/>
      <c r="Q104" s="12"/>
      <c r="R104" s="12"/>
      <c r="S104" s="10"/>
      <c r="T104" s="11">
        <v>89.5</v>
      </c>
      <c r="U104" s="5">
        <f>G104+H104+N104-O104-Q104-R104-S104-T104</f>
        <v>3000</v>
      </c>
    </row>
    <row r="105" spans="1:21" x14ac:dyDescent="0.25">
      <c r="A105" s="16" t="s">
        <v>431</v>
      </c>
      <c r="B105" s="16" t="s">
        <v>260</v>
      </c>
      <c r="C105" s="16" t="s">
        <v>73</v>
      </c>
      <c r="D105" s="15"/>
      <c r="E105" s="7">
        <v>15</v>
      </c>
      <c r="F105" s="8">
        <v>43159</v>
      </c>
      <c r="G105" s="9">
        <v>1374.5</v>
      </c>
      <c r="H105" s="10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1">
        <v>125.5</v>
      </c>
      <c r="O105" s="12">
        <v>0</v>
      </c>
      <c r="P105" s="13">
        <v>0</v>
      </c>
      <c r="Q105" s="12">
        <v>0</v>
      </c>
      <c r="R105" s="12">
        <v>0</v>
      </c>
      <c r="S105" s="10">
        <v>0</v>
      </c>
      <c r="T105" s="11">
        <v>0</v>
      </c>
      <c r="U105" s="5">
        <f>G105+H105+N105-O105-Q105-R105-S105-T105</f>
        <v>1500</v>
      </c>
    </row>
    <row r="106" spans="1:21" x14ac:dyDescent="0.25">
      <c r="A106" s="28" t="s">
        <v>495</v>
      </c>
      <c r="B106" s="28" t="s">
        <v>57</v>
      </c>
      <c r="C106" s="28" t="s">
        <v>73</v>
      </c>
      <c r="E106" s="7">
        <v>15</v>
      </c>
      <c r="F106" s="8">
        <v>43159</v>
      </c>
      <c r="G106" s="9">
        <v>733.5</v>
      </c>
      <c r="H106" s="10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1">
        <v>166.5</v>
      </c>
      <c r="O106" s="12">
        <v>0</v>
      </c>
      <c r="P106" s="13">
        <v>0</v>
      </c>
      <c r="Q106" s="12">
        <v>0</v>
      </c>
      <c r="R106" s="12">
        <v>0</v>
      </c>
      <c r="S106" s="10">
        <v>0</v>
      </c>
      <c r="T106" s="11">
        <v>0</v>
      </c>
      <c r="U106" s="5">
        <f>G106+H106+N106-O106-Q106-R106-S106-T106</f>
        <v>900</v>
      </c>
    </row>
    <row r="107" spans="1:21" x14ac:dyDescent="0.25">
      <c r="A107" s="14" t="s">
        <v>56</v>
      </c>
      <c r="B107" s="14" t="s">
        <v>432</v>
      </c>
      <c r="C107" s="14" t="s">
        <v>45</v>
      </c>
      <c r="D107" s="16"/>
      <c r="E107" s="7">
        <v>15</v>
      </c>
      <c r="F107" s="8">
        <v>43159</v>
      </c>
      <c r="G107" s="9">
        <v>2489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1">
        <v>11</v>
      </c>
      <c r="O107" s="12">
        <v>0</v>
      </c>
      <c r="P107" s="13">
        <v>0</v>
      </c>
      <c r="Q107" s="12">
        <v>0</v>
      </c>
      <c r="R107" s="12">
        <v>0</v>
      </c>
      <c r="S107" s="10">
        <v>0</v>
      </c>
      <c r="T107" s="11">
        <v>0</v>
      </c>
      <c r="U107" s="5">
        <f>G107+H107+N107-O107-Q107-R107-S107-T107</f>
        <v>2500</v>
      </c>
    </row>
    <row r="108" spans="1:21" x14ac:dyDescent="0.25">
      <c r="A108" s="14" t="s">
        <v>137</v>
      </c>
      <c r="B108" s="14" t="s">
        <v>84</v>
      </c>
      <c r="C108" s="14" t="s">
        <v>40</v>
      </c>
      <c r="D108" s="16"/>
      <c r="E108" s="7">
        <v>15</v>
      </c>
      <c r="F108" s="8">
        <v>43159</v>
      </c>
      <c r="G108" s="9">
        <v>1588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1">
        <v>112</v>
      </c>
      <c r="O108" s="12">
        <v>0</v>
      </c>
      <c r="P108" s="13">
        <v>0</v>
      </c>
      <c r="Q108" s="12">
        <v>0</v>
      </c>
      <c r="R108" s="12">
        <v>0</v>
      </c>
      <c r="S108" s="10">
        <v>0</v>
      </c>
      <c r="T108" s="11">
        <v>0</v>
      </c>
      <c r="U108" s="5">
        <f>G108+H108+N108-O108-Q108-R108-S108-T108</f>
        <v>1700</v>
      </c>
    </row>
    <row r="109" spans="1:21" x14ac:dyDescent="0.25">
      <c r="A109" s="16" t="s">
        <v>181</v>
      </c>
      <c r="B109" s="16" t="s">
        <v>27</v>
      </c>
      <c r="C109" s="16" t="s">
        <v>68</v>
      </c>
      <c r="D109" s="16"/>
      <c r="E109" s="7">
        <v>15</v>
      </c>
      <c r="F109" s="8">
        <v>43159</v>
      </c>
      <c r="G109" s="9">
        <v>626.5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1">
        <v>173.5</v>
      </c>
      <c r="O109" s="12">
        <v>0</v>
      </c>
      <c r="P109" s="13">
        <v>0</v>
      </c>
      <c r="Q109" s="12">
        <v>0</v>
      </c>
      <c r="R109" s="12">
        <v>0</v>
      </c>
      <c r="S109" s="10">
        <v>0</v>
      </c>
      <c r="T109" s="11">
        <v>0</v>
      </c>
      <c r="U109" s="5">
        <f>G109+H109+N109-O109-Q109-R109-S109-T109</f>
        <v>800</v>
      </c>
    </row>
    <row r="110" spans="1:21" x14ac:dyDescent="0.25">
      <c r="A110" s="16" t="s">
        <v>37</v>
      </c>
      <c r="B110" s="16" t="s">
        <v>57</v>
      </c>
      <c r="C110" s="16" t="s">
        <v>182</v>
      </c>
      <c r="D110" s="16"/>
      <c r="E110" s="7">
        <v>15</v>
      </c>
      <c r="F110" s="8">
        <v>43159</v>
      </c>
      <c r="G110" s="9">
        <v>626.5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173.5</v>
      </c>
      <c r="O110" s="12"/>
      <c r="P110" s="13"/>
      <c r="Q110" s="12"/>
      <c r="R110" s="12"/>
      <c r="S110" s="10"/>
      <c r="T110" s="11">
        <v>0</v>
      </c>
      <c r="U110" s="5">
        <f>G110+H110+N110-O110-Q110-R110-S110-T110</f>
        <v>800</v>
      </c>
    </row>
    <row r="111" spans="1:21" x14ac:dyDescent="0.25">
      <c r="A111" s="16" t="s">
        <v>139</v>
      </c>
      <c r="B111" s="16" t="s">
        <v>86</v>
      </c>
      <c r="C111" s="16" t="s">
        <v>222</v>
      </c>
      <c r="D111" s="16"/>
      <c r="E111" s="7">
        <v>15</v>
      </c>
      <c r="F111" s="8">
        <v>43159</v>
      </c>
      <c r="G111" s="9">
        <v>1921.5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v>78.5</v>
      </c>
      <c r="O111" s="12">
        <v>0</v>
      </c>
      <c r="P111" s="13">
        <v>0</v>
      </c>
      <c r="Q111" s="12">
        <v>0</v>
      </c>
      <c r="R111" s="12">
        <v>0</v>
      </c>
      <c r="S111" s="10">
        <v>0</v>
      </c>
      <c r="T111" s="11">
        <v>0</v>
      </c>
      <c r="U111" s="5">
        <f>G111+H111+N111-O111-Q111-R111-S111-T111</f>
        <v>2000</v>
      </c>
    </row>
    <row r="112" spans="1:21" x14ac:dyDescent="0.25">
      <c r="A112" s="16" t="s">
        <v>380</v>
      </c>
      <c r="B112" s="16" t="s">
        <v>94</v>
      </c>
      <c r="C112" s="16" t="s">
        <v>381</v>
      </c>
      <c r="D112" s="16"/>
      <c r="E112" s="7">
        <v>15</v>
      </c>
      <c r="F112" s="8">
        <v>43159</v>
      </c>
      <c r="G112" s="9">
        <v>520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1">
        <v>180.5</v>
      </c>
      <c r="O112" s="12">
        <v>0</v>
      </c>
      <c r="P112" s="13">
        <v>0</v>
      </c>
      <c r="Q112" s="12">
        <v>0</v>
      </c>
      <c r="R112" s="12">
        <v>0</v>
      </c>
      <c r="S112" s="10">
        <v>0</v>
      </c>
      <c r="T112" s="11">
        <v>0</v>
      </c>
      <c r="U112" s="5">
        <f>G112+H112+N112-O112-Q112-R112-S112-T112</f>
        <v>700.5</v>
      </c>
    </row>
    <row r="113" spans="1:22" x14ac:dyDescent="0.25">
      <c r="A113" s="16" t="s">
        <v>369</v>
      </c>
      <c r="B113" s="16" t="s">
        <v>84</v>
      </c>
      <c r="C113" s="16" t="s">
        <v>21</v>
      </c>
      <c r="D113" s="16"/>
      <c r="E113" s="7">
        <v>15</v>
      </c>
      <c r="F113" s="8">
        <v>43159</v>
      </c>
      <c r="G113" s="9">
        <v>3791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1">
        <v>0</v>
      </c>
      <c r="O113" s="12">
        <v>0</v>
      </c>
      <c r="P113" s="13">
        <v>0</v>
      </c>
      <c r="Q113" s="12">
        <v>0</v>
      </c>
      <c r="R113" s="12">
        <v>0</v>
      </c>
      <c r="S113" s="10">
        <v>0</v>
      </c>
      <c r="T113" s="11">
        <v>291</v>
      </c>
      <c r="U113" s="5">
        <f>G113+H113+N113-O113-Q113-R113-S113-T113</f>
        <v>3500</v>
      </c>
    </row>
    <row r="114" spans="1:22" x14ac:dyDescent="0.25">
      <c r="A114" s="16" t="s">
        <v>184</v>
      </c>
      <c r="B114" s="16" t="s">
        <v>132</v>
      </c>
      <c r="C114" s="16" t="s">
        <v>185</v>
      </c>
      <c r="D114" s="16"/>
      <c r="E114" s="7">
        <v>15</v>
      </c>
      <c r="F114" s="8">
        <v>43159</v>
      </c>
      <c r="G114" s="9">
        <v>1921.5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1">
        <v>78.5</v>
      </c>
      <c r="O114" s="12">
        <v>0</v>
      </c>
      <c r="P114" s="13">
        <v>0</v>
      </c>
      <c r="Q114" s="12">
        <v>0</v>
      </c>
      <c r="R114" s="12">
        <v>0</v>
      </c>
      <c r="S114" s="10">
        <v>0</v>
      </c>
      <c r="T114" s="11">
        <v>0</v>
      </c>
      <c r="U114" s="5">
        <f>G114+H114+N114-O114-Q114-R114-S114-T114</f>
        <v>2000</v>
      </c>
    </row>
    <row r="115" spans="1:22" x14ac:dyDescent="0.25">
      <c r="A115" s="16" t="s">
        <v>139</v>
      </c>
      <c r="B115" s="16" t="s">
        <v>186</v>
      </c>
      <c r="C115" s="16" t="s">
        <v>180</v>
      </c>
      <c r="D115" s="16"/>
      <c r="E115" s="7">
        <v>15</v>
      </c>
      <c r="F115" s="8">
        <v>43159</v>
      </c>
      <c r="G115" s="9">
        <v>1267.5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v>132.5</v>
      </c>
      <c r="O115" s="12">
        <v>0</v>
      </c>
      <c r="P115" s="13">
        <v>0</v>
      </c>
      <c r="Q115" s="12">
        <v>0</v>
      </c>
      <c r="R115" s="12">
        <v>0</v>
      </c>
      <c r="S115" s="10">
        <v>0</v>
      </c>
      <c r="T115" s="11">
        <v>0</v>
      </c>
      <c r="U115" s="5">
        <f>G115+H115+N115-O115-Q115-R115-S115-T115</f>
        <v>1400</v>
      </c>
    </row>
    <row r="116" spans="1:22" x14ac:dyDescent="0.25">
      <c r="A116" s="16" t="s">
        <v>187</v>
      </c>
      <c r="B116" s="16" t="s">
        <v>126</v>
      </c>
      <c r="C116" s="16" t="s">
        <v>188</v>
      </c>
      <c r="D116" s="16"/>
      <c r="E116" s="7">
        <v>15</v>
      </c>
      <c r="F116" s="8">
        <v>43159</v>
      </c>
      <c r="G116" s="9">
        <v>2489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1">
        <v>11</v>
      </c>
      <c r="O116" s="12">
        <v>0</v>
      </c>
      <c r="P116" s="13">
        <v>0</v>
      </c>
      <c r="Q116" s="12">
        <v>0</v>
      </c>
      <c r="R116" s="12">
        <v>0</v>
      </c>
      <c r="S116" s="10">
        <v>0</v>
      </c>
      <c r="T116" s="11">
        <v>0</v>
      </c>
      <c r="U116" s="5">
        <f>G116+H116+N116-O116-Q116-R116-S116-T116</f>
        <v>2500</v>
      </c>
    </row>
    <row r="117" spans="1:22" x14ac:dyDescent="0.25">
      <c r="A117" s="16" t="s">
        <v>189</v>
      </c>
      <c r="B117" s="16" t="s">
        <v>46</v>
      </c>
      <c r="C117" s="16" t="s">
        <v>94</v>
      </c>
      <c r="D117" s="16"/>
      <c r="E117" s="7">
        <v>15</v>
      </c>
      <c r="F117" s="8">
        <v>43159</v>
      </c>
      <c r="G117" s="9">
        <v>733.5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1">
        <v>166.5</v>
      </c>
      <c r="O117" s="12">
        <v>0</v>
      </c>
      <c r="P117" s="13">
        <v>0</v>
      </c>
      <c r="Q117" s="12">
        <v>0</v>
      </c>
      <c r="R117" s="12">
        <v>0</v>
      </c>
      <c r="S117" s="10">
        <v>0</v>
      </c>
      <c r="T117" s="11">
        <v>0</v>
      </c>
      <c r="U117" s="5">
        <f>G117+H117+N117-O117-Q117-R117-S117-T117</f>
        <v>900</v>
      </c>
    </row>
    <row r="118" spans="1:22" x14ac:dyDescent="0.25">
      <c r="A118" s="16" t="s">
        <v>482</v>
      </c>
      <c r="B118" s="16" t="s">
        <v>483</v>
      </c>
      <c r="C118" s="16" t="s">
        <v>190</v>
      </c>
      <c r="D118" s="16"/>
      <c r="E118" s="7">
        <v>15</v>
      </c>
      <c r="F118" s="8">
        <v>43159</v>
      </c>
      <c r="G118" s="9">
        <v>1374.5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1">
        <v>125.5</v>
      </c>
      <c r="O118" s="12">
        <v>0</v>
      </c>
      <c r="P118" s="13">
        <v>0</v>
      </c>
      <c r="Q118" s="12">
        <v>0</v>
      </c>
      <c r="R118" s="12">
        <v>0</v>
      </c>
      <c r="S118" s="10">
        <v>0</v>
      </c>
      <c r="T118" s="11">
        <v>0</v>
      </c>
      <c r="U118" s="5">
        <f>G118+H118+N118-O118-Q118-R118-S118-T118</f>
        <v>1500</v>
      </c>
    </row>
    <row r="119" spans="1:22" x14ac:dyDescent="0.25">
      <c r="A119" s="16" t="s">
        <v>191</v>
      </c>
      <c r="B119" s="16" t="s">
        <v>192</v>
      </c>
      <c r="C119" s="16" t="s">
        <v>40</v>
      </c>
      <c r="D119" s="16"/>
      <c r="E119" s="7">
        <v>15</v>
      </c>
      <c r="F119" s="8">
        <v>43159</v>
      </c>
      <c r="G119" s="9">
        <v>840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1">
        <v>160</v>
      </c>
      <c r="O119" s="12">
        <v>0</v>
      </c>
      <c r="P119" s="13">
        <v>0</v>
      </c>
      <c r="Q119" s="12">
        <v>0</v>
      </c>
      <c r="R119" s="12">
        <v>0</v>
      </c>
      <c r="S119" s="10">
        <v>0</v>
      </c>
      <c r="T119" s="11">
        <v>0</v>
      </c>
      <c r="U119" s="5">
        <f>G119+H119+N119-O119-Q119-R119-S119-T119</f>
        <v>1000</v>
      </c>
    </row>
    <row r="120" spans="1:22" x14ac:dyDescent="0.25">
      <c r="A120" s="16" t="s">
        <v>193</v>
      </c>
      <c r="B120" s="16" t="s">
        <v>80</v>
      </c>
      <c r="C120" s="16" t="s">
        <v>194</v>
      </c>
      <c r="D120" s="16"/>
      <c r="E120" s="7">
        <v>15</v>
      </c>
      <c r="F120" s="8">
        <v>43159</v>
      </c>
      <c r="G120" s="9">
        <v>1054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1">
        <v>146</v>
      </c>
      <c r="O120" s="12">
        <v>0</v>
      </c>
      <c r="P120" s="13">
        <v>0</v>
      </c>
      <c r="Q120" s="12">
        <v>0</v>
      </c>
      <c r="R120" s="12">
        <v>0</v>
      </c>
      <c r="S120" s="10">
        <v>0</v>
      </c>
      <c r="T120" s="11">
        <v>0</v>
      </c>
      <c r="U120" s="5">
        <f>G120+H120+N120-O120-Q120-R120-S120-T120</f>
        <v>1200</v>
      </c>
    </row>
    <row r="121" spans="1:22" x14ac:dyDescent="0.25">
      <c r="A121" s="16" t="s">
        <v>316</v>
      </c>
      <c r="B121" s="16" t="s">
        <v>302</v>
      </c>
      <c r="C121" s="16" t="s">
        <v>272</v>
      </c>
      <c r="D121" s="16"/>
      <c r="E121" s="7">
        <v>15</v>
      </c>
      <c r="F121" s="8">
        <v>43159</v>
      </c>
      <c r="G121" s="9">
        <v>3791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1">
        <v>0</v>
      </c>
      <c r="O121" s="12">
        <v>0</v>
      </c>
      <c r="P121" s="13">
        <v>0</v>
      </c>
      <c r="Q121" s="12">
        <v>0</v>
      </c>
      <c r="R121" s="12">
        <v>0</v>
      </c>
      <c r="S121" s="10">
        <v>0</v>
      </c>
      <c r="T121" s="11">
        <v>291</v>
      </c>
      <c r="U121" s="5">
        <f>G121+H121+N121-O121-Q121-R121-S121-T121</f>
        <v>3500</v>
      </c>
    </row>
    <row r="122" spans="1:22" x14ac:dyDescent="0.25">
      <c r="A122" s="16" t="s">
        <v>337</v>
      </c>
      <c r="B122" s="16" t="s">
        <v>340</v>
      </c>
      <c r="C122" s="16" t="s">
        <v>341</v>
      </c>
      <c r="D122" s="16"/>
      <c r="E122" s="7">
        <v>15</v>
      </c>
      <c r="F122" s="8">
        <v>43159</v>
      </c>
      <c r="G122" s="9">
        <v>1921.5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1">
        <v>78.5</v>
      </c>
      <c r="O122" s="12">
        <v>0</v>
      </c>
      <c r="P122" s="13">
        <v>0</v>
      </c>
      <c r="Q122" s="12">
        <v>0</v>
      </c>
      <c r="R122" s="10">
        <v>0</v>
      </c>
      <c r="S122" s="10">
        <v>0</v>
      </c>
      <c r="T122" s="11">
        <v>0</v>
      </c>
      <c r="U122" s="5">
        <f>G122+H122+N122-O122-Q122-R122-S122-T122</f>
        <v>2000</v>
      </c>
    </row>
    <row r="123" spans="1:22" x14ac:dyDescent="0.25">
      <c r="A123" s="16" t="s">
        <v>433</v>
      </c>
      <c r="B123" s="16" t="s">
        <v>315</v>
      </c>
      <c r="C123" s="16" t="s">
        <v>105</v>
      </c>
      <c r="D123" s="16"/>
      <c r="E123" s="7">
        <v>15</v>
      </c>
      <c r="F123" s="8">
        <v>43159</v>
      </c>
      <c r="G123" s="9">
        <v>947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1">
        <v>153</v>
      </c>
      <c r="O123" s="12">
        <v>0</v>
      </c>
      <c r="P123" s="13">
        <v>0</v>
      </c>
      <c r="Q123" s="12">
        <v>0</v>
      </c>
      <c r="R123" s="10">
        <v>0</v>
      </c>
      <c r="S123" s="10">
        <v>0</v>
      </c>
      <c r="T123" s="11">
        <v>0</v>
      </c>
      <c r="U123" s="5">
        <f>G123+H123+N123-O123-Q123-R123-S123-T123</f>
        <v>1100</v>
      </c>
      <c r="V123" s="4"/>
    </row>
    <row r="124" spans="1:22" x14ac:dyDescent="0.25">
      <c r="A124" s="16" t="s">
        <v>434</v>
      </c>
      <c r="B124" s="16" t="s">
        <v>30</v>
      </c>
      <c r="C124" s="16" t="s">
        <v>150</v>
      </c>
      <c r="D124" s="16"/>
      <c r="E124" s="7">
        <v>15</v>
      </c>
      <c r="F124" s="8">
        <v>43159</v>
      </c>
      <c r="G124" s="9">
        <v>1921.5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1">
        <v>78.5</v>
      </c>
      <c r="O124" s="12">
        <v>0</v>
      </c>
      <c r="P124" s="13">
        <v>0</v>
      </c>
      <c r="Q124" s="12">
        <v>0</v>
      </c>
      <c r="R124" s="10">
        <v>0</v>
      </c>
      <c r="S124" s="10">
        <v>0</v>
      </c>
      <c r="T124" s="11">
        <v>0</v>
      </c>
      <c r="U124" s="5">
        <f>G124+H124+N124-O124-Q124-R124-S124-T124</f>
        <v>2000</v>
      </c>
    </row>
    <row r="125" spans="1:22" x14ac:dyDescent="0.25">
      <c r="A125" s="21" t="s">
        <v>301</v>
      </c>
      <c r="B125" s="21" t="s">
        <v>267</v>
      </c>
      <c r="C125" s="21" t="s">
        <v>131</v>
      </c>
      <c r="D125" s="21"/>
      <c r="E125" s="7">
        <v>15</v>
      </c>
      <c r="F125" s="8">
        <v>43159</v>
      </c>
      <c r="G125" s="9">
        <v>626.5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1">
        <v>173.5</v>
      </c>
      <c r="O125" s="12">
        <v>0</v>
      </c>
      <c r="P125" s="13">
        <v>0</v>
      </c>
      <c r="Q125" s="12">
        <v>0</v>
      </c>
      <c r="R125" s="10">
        <v>0</v>
      </c>
      <c r="S125" s="10">
        <v>0</v>
      </c>
      <c r="T125" s="11">
        <v>0</v>
      </c>
      <c r="U125" s="5">
        <f>G125+H125+N125-O125-Q125-R125-S125-T125</f>
        <v>800</v>
      </c>
    </row>
    <row r="126" spans="1:22" x14ac:dyDescent="0.25">
      <c r="A126" s="21" t="s">
        <v>435</v>
      </c>
      <c r="B126" s="21" t="s">
        <v>436</v>
      </c>
      <c r="C126" s="21" t="s">
        <v>29</v>
      </c>
      <c r="D126" s="21"/>
      <c r="E126" s="7">
        <v>15</v>
      </c>
      <c r="F126" s="8">
        <v>43159</v>
      </c>
      <c r="G126" s="9">
        <v>626.5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1">
        <v>173.5</v>
      </c>
      <c r="O126" s="12">
        <v>0</v>
      </c>
      <c r="P126" s="13">
        <v>0</v>
      </c>
      <c r="Q126" s="12">
        <v>0</v>
      </c>
      <c r="R126" s="10">
        <v>0</v>
      </c>
      <c r="S126" s="10">
        <v>0</v>
      </c>
      <c r="T126" s="11">
        <v>0</v>
      </c>
      <c r="U126" s="5">
        <f>G126+H126+N126-O126-Q126-R126-S126-T126</f>
        <v>800</v>
      </c>
    </row>
    <row r="127" spans="1:22" x14ac:dyDescent="0.25">
      <c r="A127" s="21" t="s">
        <v>437</v>
      </c>
      <c r="B127" s="21" t="s">
        <v>90</v>
      </c>
      <c r="C127" s="21" t="s">
        <v>32</v>
      </c>
      <c r="D127" s="21"/>
      <c r="E127" s="7">
        <v>15</v>
      </c>
      <c r="F127" s="8">
        <v>43159</v>
      </c>
      <c r="G127" s="9">
        <v>626.5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1">
        <v>173.5</v>
      </c>
      <c r="O127" s="12">
        <v>0</v>
      </c>
      <c r="P127" s="13">
        <v>0</v>
      </c>
      <c r="Q127" s="12">
        <v>0</v>
      </c>
      <c r="R127" s="10">
        <v>0</v>
      </c>
      <c r="S127" s="10">
        <v>0</v>
      </c>
      <c r="T127" s="11">
        <v>0</v>
      </c>
      <c r="U127" s="5">
        <f>G127+H127+N127-O127-Q127-R127-S127-T127</f>
        <v>800</v>
      </c>
    </row>
    <row r="128" spans="1:22" x14ac:dyDescent="0.25">
      <c r="A128" s="16" t="s">
        <v>438</v>
      </c>
      <c r="B128" s="16" t="s">
        <v>30</v>
      </c>
      <c r="C128" s="16" t="s">
        <v>312</v>
      </c>
      <c r="D128" s="16"/>
      <c r="E128" s="7">
        <v>15</v>
      </c>
      <c r="F128" s="8">
        <v>43159</v>
      </c>
      <c r="G128" s="9">
        <v>733.5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1">
        <v>166.5</v>
      </c>
      <c r="O128" s="12">
        <v>0</v>
      </c>
      <c r="P128" s="13">
        <v>0</v>
      </c>
      <c r="Q128" s="12">
        <v>0</v>
      </c>
      <c r="R128" s="10">
        <v>0</v>
      </c>
      <c r="S128" s="10">
        <v>0</v>
      </c>
      <c r="T128" s="11">
        <v>0</v>
      </c>
      <c r="U128" s="5">
        <f>G128+H128+N128-O128-Q128-R128-S128-T128</f>
        <v>900</v>
      </c>
    </row>
    <row r="129" spans="1:21" x14ac:dyDescent="0.25">
      <c r="A129" s="16" t="s">
        <v>285</v>
      </c>
      <c r="B129" s="16" t="s">
        <v>372</v>
      </c>
      <c r="C129" s="16" t="s">
        <v>94</v>
      </c>
      <c r="D129" s="16"/>
      <c r="E129" s="7">
        <v>15</v>
      </c>
      <c r="F129" s="8">
        <v>43159</v>
      </c>
      <c r="G129" s="9">
        <v>1374.5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1">
        <v>125.5</v>
      </c>
      <c r="O129" s="12">
        <v>0</v>
      </c>
      <c r="P129" s="13">
        <v>0</v>
      </c>
      <c r="Q129" s="12">
        <v>0</v>
      </c>
      <c r="R129" s="10">
        <v>0</v>
      </c>
      <c r="S129" s="10">
        <v>0</v>
      </c>
      <c r="T129" s="11">
        <v>0</v>
      </c>
      <c r="U129" s="5">
        <f>G129+H129+N129-O129-Q129-R129-S129-T129</f>
        <v>1500</v>
      </c>
    </row>
    <row r="130" spans="1:21" x14ac:dyDescent="0.25">
      <c r="A130" s="21" t="s">
        <v>439</v>
      </c>
      <c r="B130" s="21" t="s">
        <v>84</v>
      </c>
      <c r="C130" s="21" t="s">
        <v>440</v>
      </c>
      <c r="D130" s="21"/>
      <c r="E130" s="7">
        <v>15</v>
      </c>
      <c r="F130" s="8">
        <v>43159</v>
      </c>
      <c r="G130" s="9">
        <v>2489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>
        <v>11</v>
      </c>
      <c r="O130" s="12">
        <v>0</v>
      </c>
      <c r="P130" s="13">
        <v>0</v>
      </c>
      <c r="Q130" s="12">
        <v>0</v>
      </c>
      <c r="R130" s="10">
        <v>0</v>
      </c>
      <c r="S130" s="10">
        <v>0</v>
      </c>
      <c r="T130" s="11">
        <v>0</v>
      </c>
      <c r="U130" s="5">
        <f>G130+H130+N130-O130-Q130-R130-S130-T130</f>
        <v>2500</v>
      </c>
    </row>
    <row r="131" spans="1:21" x14ac:dyDescent="0.25">
      <c r="A131" s="39" t="s">
        <v>496</v>
      </c>
      <c r="B131" s="39" t="s">
        <v>208</v>
      </c>
      <c r="C131" s="39" t="s">
        <v>52</v>
      </c>
      <c r="E131" s="7">
        <v>15</v>
      </c>
      <c r="F131" s="8">
        <v>43159</v>
      </c>
      <c r="G131" s="9">
        <v>626.5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v>173.5</v>
      </c>
      <c r="O131" s="12">
        <v>0</v>
      </c>
      <c r="P131" s="13">
        <v>0</v>
      </c>
      <c r="Q131" s="12">
        <v>0</v>
      </c>
      <c r="R131" s="10">
        <v>0</v>
      </c>
      <c r="S131" s="10">
        <v>0</v>
      </c>
      <c r="T131" s="11">
        <v>0</v>
      </c>
      <c r="U131" s="5">
        <f>G131+H131+N131-O131-Q131-R131-S131-T131</f>
        <v>800</v>
      </c>
    </row>
    <row r="132" spans="1:21" x14ac:dyDescent="0.25">
      <c r="A132" s="39" t="s">
        <v>580</v>
      </c>
      <c r="B132" s="39" t="s">
        <v>244</v>
      </c>
      <c r="C132" s="39" t="s">
        <v>220</v>
      </c>
      <c r="E132" s="7">
        <v>15</v>
      </c>
      <c r="F132" s="37">
        <v>43159</v>
      </c>
      <c r="G132" s="9">
        <v>520</v>
      </c>
      <c r="N132" s="11">
        <v>180.5</v>
      </c>
      <c r="U132" s="5">
        <f>G132+H132+N132-O132-Q132-R132-S132-T132</f>
        <v>700.5</v>
      </c>
    </row>
    <row r="133" spans="1:21" x14ac:dyDescent="0.25">
      <c r="A133" s="21" t="s">
        <v>199</v>
      </c>
      <c r="B133" s="21" t="s">
        <v>194</v>
      </c>
      <c r="C133" s="21" t="s">
        <v>110</v>
      </c>
      <c r="D133" s="21"/>
      <c r="E133" s="7">
        <v>15</v>
      </c>
      <c r="F133" s="8">
        <v>43159</v>
      </c>
      <c r="G133" s="9">
        <v>306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1">
        <v>194</v>
      </c>
      <c r="O133" s="12">
        <v>0</v>
      </c>
      <c r="P133" s="13">
        <v>0</v>
      </c>
      <c r="Q133" s="12">
        <v>0</v>
      </c>
      <c r="R133" s="10">
        <v>0</v>
      </c>
      <c r="S133" s="10">
        <v>0</v>
      </c>
      <c r="T133" s="11">
        <v>0</v>
      </c>
      <c r="U133" s="5">
        <f>G133+H133+N133-O133-Q133-R133-S133-T133</f>
        <v>500</v>
      </c>
    </row>
    <row r="134" spans="1:21" x14ac:dyDescent="0.25">
      <c r="A134" s="21" t="s">
        <v>199</v>
      </c>
      <c r="B134" s="21" t="s">
        <v>140</v>
      </c>
      <c r="C134" s="21" t="s">
        <v>112</v>
      </c>
      <c r="D134" s="21"/>
      <c r="E134" s="7">
        <v>15</v>
      </c>
      <c r="F134" s="8">
        <v>43159</v>
      </c>
      <c r="G134" s="9">
        <v>520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1">
        <v>180.5</v>
      </c>
      <c r="O134" s="12">
        <v>0</v>
      </c>
      <c r="P134" s="13">
        <v>0</v>
      </c>
      <c r="Q134" s="12">
        <v>0</v>
      </c>
      <c r="R134" s="10">
        <v>0</v>
      </c>
      <c r="S134" s="10">
        <v>0</v>
      </c>
      <c r="T134" s="11">
        <v>0</v>
      </c>
      <c r="U134" s="5">
        <f>G134+H134+N134-O134-Q134-R134-S134-T134</f>
        <v>700.5</v>
      </c>
    </row>
    <row r="135" spans="1:21" x14ac:dyDescent="0.25">
      <c r="A135" s="21" t="s">
        <v>137</v>
      </c>
      <c r="B135" s="21" t="s">
        <v>194</v>
      </c>
      <c r="C135" s="21" t="s">
        <v>200</v>
      </c>
      <c r="D135" s="21"/>
      <c r="E135" s="7">
        <v>15</v>
      </c>
      <c r="F135" s="8">
        <v>43159</v>
      </c>
      <c r="G135" s="9">
        <v>359.5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1">
        <v>190.5</v>
      </c>
      <c r="O135" s="12">
        <v>0</v>
      </c>
      <c r="P135" s="13">
        <v>0</v>
      </c>
      <c r="Q135" s="12">
        <v>0</v>
      </c>
      <c r="R135" s="10">
        <v>0</v>
      </c>
      <c r="S135" s="10">
        <v>0</v>
      </c>
      <c r="T135" s="11">
        <v>0</v>
      </c>
      <c r="U135" s="5">
        <f>G135+H135+N135-O135-Q135-R135-S135-T135</f>
        <v>550</v>
      </c>
    </row>
    <row r="136" spans="1:21" x14ac:dyDescent="0.25">
      <c r="A136" s="21" t="s">
        <v>201</v>
      </c>
      <c r="B136" s="21" t="s">
        <v>117</v>
      </c>
      <c r="C136" s="21" t="s">
        <v>59</v>
      </c>
      <c r="D136" s="21"/>
      <c r="E136" s="7">
        <v>15</v>
      </c>
      <c r="F136" s="8">
        <v>43159</v>
      </c>
      <c r="G136" s="9">
        <v>733.5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1">
        <v>166.5</v>
      </c>
      <c r="O136" s="12">
        <v>0</v>
      </c>
      <c r="P136" s="13">
        <v>0</v>
      </c>
      <c r="Q136" s="12">
        <v>0</v>
      </c>
      <c r="R136" s="10">
        <v>0</v>
      </c>
      <c r="S136" s="10">
        <v>0</v>
      </c>
      <c r="T136" s="11">
        <v>0</v>
      </c>
      <c r="U136" s="5">
        <f>G136+H136+N136-O136-Q136-R136-S136-T136</f>
        <v>900</v>
      </c>
    </row>
    <row r="137" spans="1:21" x14ac:dyDescent="0.25">
      <c r="A137" s="21" t="s">
        <v>125</v>
      </c>
      <c r="B137" s="21" t="s">
        <v>194</v>
      </c>
      <c r="C137" s="21" t="s">
        <v>39</v>
      </c>
      <c r="D137" s="21"/>
      <c r="E137" s="7">
        <v>15</v>
      </c>
      <c r="F137" s="8">
        <v>43159</v>
      </c>
      <c r="G137" s="9">
        <v>573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1">
        <v>177</v>
      </c>
      <c r="O137" s="12">
        <v>0</v>
      </c>
      <c r="P137" s="13">
        <v>0</v>
      </c>
      <c r="Q137" s="12">
        <v>0</v>
      </c>
      <c r="R137" s="10">
        <v>0</v>
      </c>
      <c r="S137" s="10">
        <v>0</v>
      </c>
      <c r="T137" s="11">
        <v>0</v>
      </c>
      <c r="U137" s="5">
        <f>G137+H137+N137-O137-Q137-R137-S137-T137</f>
        <v>750</v>
      </c>
    </row>
    <row r="138" spans="1:21" x14ac:dyDescent="0.25">
      <c r="A138" s="21" t="s">
        <v>202</v>
      </c>
      <c r="B138" s="21" t="s">
        <v>203</v>
      </c>
      <c r="C138" s="21" t="s">
        <v>97</v>
      </c>
      <c r="D138" s="21"/>
      <c r="E138" s="7">
        <v>15</v>
      </c>
      <c r="F138" s="8">
        <v>43159</v>
      </c>
      <c r="G138" s="9">
        <v>413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1">
        <v>187</v>
      </c>
      <c r="O138" s="12">
        <v>0</v>
      </c>
      <c r="P138" s="13">
        <v>0</v>
      </c>
      <c r="Q138" s="12">
        <v>0</v>
      </c>
      <c r="R138" s="10">
        <v>0</v>
      </c>
      <c r="S138" s="10">
        <v>0</v>
      </c>
      <c r="T138" s="11">
        <v>0</v>
      </c>
      <c r="U138" s="5">
        <f>G138+H138+N138-O138-Q138-R138-S138-T138</f>
        <v>600</v>
      </c>
    </row>
    <row r="139" spans="1:21" x14ac:dyDescent="0.25">
      <c r="A139" s="21" t="s">
        <v>204</v>
      </c>
      <c r="B139" s="21" t="s">
        <v>90</v>
      </c>
      <c r="C139" s="21" t="s">
        <v>90</v>
      </c>
      <c r="D139" s="21"/>
      <c r="E139" s="7">
        <v>15</v>
      </c>
      <c r="F139" s="8">
        <v>43159</v>
      </c>
      <c r="G139" s="9">
        <v>947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1">
        <v>153</v>
      </c>
      <c r="O139" s="12">
        <v>0</v>
      </c>
      <c r="P139" s="13">
        <v>0</v>
      </c>
      <c r="Q139" s="12">
        <v>0</v>
      </c>
      <c r="R139" s="10">
        <v>0</v>
      </c>
      <c r="S139" s="10">
        <v>0</v>
      </c>
      <c r="T139" s="11">
        <v>0</v>
      </c>
      <c r="U139" s="5">
        <f>G139+H139+N139-O139-Q139-R139-S139-T139</f>
        <v>1100</v>
      </c>
    </row>
    <row r="140" spans="1:21" x14ac:dyDescent="0.25">
      <c r="A140" s="21" t="s">
        <v>205</v>
      </c>
      <c r="B140" s="21" t="s">
        <v>206</v>
      </c>
      <c r="C140" s="21" t="s">
        <v>40</v>
      </c>
      <c r="D140" s="21"/>
      <c r="E140" s="7">
        <v>15</v>
      </c>
      <c r="F140" s="8">
        <v>43159</v>
      </c>
      <c r="G140" s="9">
        <v>306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1">
        <v>194</v>
      </c>
      <c r="O140" s="12">
        <v>0</v>
      </c>
      <c r="P140" s="13">
        <v>0</v>
      </c>
      <c r="Q140" s="12">
        <v>0</v>
      </c>
      <c r="R140" s="10">
        <v>0</v>
      </c>
      <c r="S140" s="10">
        <v>0</v>
      </c>
      <c r="T140" s="11">
        <v>0</v>
      </c>
      <c r="U140" s="5">
        <f>G140+H140+N140-O140-Q140-R140-S140-T140</f>
        <v>500</v>
      </c>
    </row>
    <row r="141" spans="1:21" x14ac:dyDescent="0.25">
      <c r="A141" s="21" t="s">
        <v>207</v>
      </c>
      <c r="B141" s="21" t="s">
        <v>208</v>
      </c>
      <c r="C141" s="21" t="s">
        <v>209</v>
      </c>
      <c r="D141" s="21"/>
      <c r="E141" s="7">
        <v>15</v>
      </c>
      <c r="F141" s="8">
        <v>43159</v>
      </c>
      <c r="G141" s="9">
        <v>520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1">
        <v>180.5</v>
      </c>
      <c r="O141" s="12">
        <v>0</v>
      </c>
      <c r="P141" s="13">
        <v>0</v>
      </c>
      <c r="Q141" s="12">
        <v>0</v>
      </c>
      <c r="R141" s="10">
        <v>0</v>
      </c>
      <c r="S141" s="10">
        <v>0</v>
      </c>
      <c r="T141" s="11">
        <v>0</v>
      </c>
      <c r="U141" s="5">
        <f>G141+H141+N141-O141-Q141-R141-S141-T141</f>
        <v>700.5</v>
      </c>
    </row>
    <row r="142" spans="1:21" x14ac:dyDescent="0.25">
      <c r="A142" s="16" t="s">
        <v>210</v>
      </c>
      <c r="B142" s="16" t="s">
        <v>30</v>
      </c>
      <c r="C142" s="16" t="s">
        <v>194</v>
      </c>
      <c r="D142" s="16"/>
      <c r="E142" s="7">
        <v>15</v>
      </c>
      <c r="F142" s="8">
        <v>43159</v>
      </c>
      <c r="G142" s="9">
        <v>306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1">
        <v>194</v>
      </c>
      <c r="O142" s="12">
        <v>0</v>
      </c>
      <c r="P142" s="13">
        <v>0</v>
      </c>
      <c r="Q142" s="12">
        <v>0</v>
      </c>
      <c r="R142" s="10">
        <v>0</v>
      </c>
      <c r="S142" s="10">
        <v>0</v>
      </c>
      <c r="T142" s="11">
        <v>0</v>
      </c>
      <c r="U142" s="5">
        <f>G142+H142+N142-O142-Q142-R142-S142-T142</f>
        <v>500</v>
      </c>
    </row>
    <row r="143" spans="1:21" x14ac:dyDescent="0.25">
      <c r="A143" s="16" t="s">
        <v>211</v>
      </c>
      <c r="B143" s="16" t="s">
        <v>124</v>
      </c>
      <c r="C143" s="16" t="s">
        <v>97</v>
      </c>
      <c r="D143" s="16"/>
      <c r="E143" s="7">
        <v>15</v>
      </c>
      <c r="F143" s="8">
        <v>43159</v>
      </c>
      <c r="G143" s="9">
        <v>306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1">
        <v>194</v>
      </c>
      <c r="O143" s="12">
        <v>0</v>
      </c>
      <c r="P143" s="13">
        <v>0</v>
      </c>
      <c r="Q143" s="12">
        <v>0</v>
      </c>
      <c r="R143" s="10">
        <v>0</v>
      </c>
      <c r="S143" s="10">
        <v>0</v>
      </c>
      <c r="T143" s="11">
        <v>0</v>
      </c>
      <c r="U143" s="5">
        <f>G143+H143+N143-O143-Q143-R143-S143-T143</f>
        <v>500</v>
      </c>
    </row>
    <row r="144" spans="1:21" x14ac:dyDescent="0.25">
      <c r="A144" s="16" t="s">
        <v>212</v>
      </c>
      <c r="B144" s="16" t="s">
        <v>57</v>
      </c>
      <c r="C144" s="16" t="s">
        <v>97</v>
      </c>
      <c r="D144" s="16"/>
      <c r="E144" s="7">
        <v>15</v>
      </c>
      <c r="F144" s="8">
        <v>43159</v>
      </c>
      <c r="G144" s="9">
        <v>306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1">
        <v>194</v>
      </c>
      <c r="O144" s="12">
        <v>0</v>
      </c>
      <c r="P144" s="13">
        <v>0</v>
      </c>
      <c r="Q144" s="12">
        <v>0</v>
      </c>
      <c r="R144" s="10">
        <v>0</v>
      </c>
      <c r="S144" s="10">
        <v>0</v>
      </c>
      <c r="T144" s="11">
        <v>0</v>
      </c>
      <c r="U144" s="5">
        <f>G144+H144+N144-O144-Q144-R144-S144-T144</f>
        <v>500</v>
      </c>
    </row>
    <row r="145" spans="1:21" x14ac:dyDescent="0.25">
      <c r="A145" s="16" t="s">
        <v>213</v>
      </c>
      <c r="B145" s="16" t="s">
        <v>97</v>
      </c>
      <c r="C145" s="16" t="s">
        <v>214</v>
      </c>
      <c r="D145" s="16"/>
      <c r="E145" s="7">
        <v>15</v>
      </c>
      <c r="F145" s="8">
        <v>43159</v>
      </c>
      <c r="G145" s="9">
        <v>306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1">
        <v>194</v>
      </c>
      <c r="O145" s="12">
        <v>0</v>
      </c>
      <c r="P145" s="13">
        <v>0</v>
      </c>
      <c r="Q145" s="12">
        <v>0</v>
      </c>
      <c r="R145" s="10">
        <v>0</v>
      </c>
      <c r="S145" s="10">
        <v>0</v>
      </c>
      <c r="T145" s="11">
        <v>0</v>
      </c>
      <c r="U145" s="5">
        <f>G145+H145+N145-O145-Q145-R145-S145-T145</f>
        <v>500</v>
      </c>
    </row>
    <row r="146" spans="1:21" x14ac:dyDescent="0.25">
      <c r="A146" s="16" t="s">
        <v>28</v>
      </c>
      <c r="B146" s="16" t="s">
        <v>73</v>
      </c>
      <c r="C146" s="16" t="s">
        <v>109</v>
      </c>
      <c r="D146" s="16"/>
      <c r="E146" s="7">
        <v>15</v>
      </c>
      <c r="F146" s="8">
        <v>43159</v>
      </c>
      <c r="G146" s="9">
        <v>306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1">
        <v>194</v>
      </c>
      <c r="O146" s="12">
        <v>0</v>
      </c>
      <c r="P146" s="13">
        <v>0</v>
      </c>
      <c r="Q146" s="12">
        <v>0</v>
      </c>
      <c r="R146" s="10">
        <v>0</v>
      </c>
      <c r="S146" s="10">
        <v>0</v>
      </c>
      <c r="T146" s="11">
        <v>0</v>
      </c>
      <c r="U146" s="5">
        <f>G146+H146+N146-O146-Q146-R146-S146-T146</f>
        <v>500</v>
      </c>
    </row>
    <row r="147" spans="1:21" x14ac:dyDescent="0.25">
      <c r="A147" s="16" t="s">
        <v>154</v>
      </c>
      <c r="B147" s="16" t="s">
        <v>124</v>
      </c>
      <c r="C147" s="16" t="s">
        <v>97</v>
      </c>
      <c r="D147" s="16"/>
      <c r="E147" s="7">
        <v>15</v>
      </c>
      <c r="F147" s="8">
        <v>43159</v>
      </c>
      <c r="G147" s="9">
        <v>306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1">
        <v>194</v>
      </c>
      <c r="O147" s="12">
        <v>0</v>
      </c>
      <c r="P147" s="13">
        <v>0</v>
      </c>
      <c r="Q147" s="12">
        <v>0</v>
      </c>
      <c r="R147" s="10">
        <v>0</v>
      </c>
      <c r="S147" s="10">
        <v>0</v>
      </c>
      <c r="T147" s="11">
        <v>0</v>
      </c>
      <c r="U147" s="5">
        <f>G147+H147+N147-O147-Q147-R147-S147-T147</f>
        <v>500</v>
      </c>
    </row>
    <row r="148" spans="1:21" x14ac:dyDescent="0.25">
      <c r="A148" s="16" t="s">
        <v>119</v>
      </c>
      <c r="B148" s="16" t="s">
        <v>80</v>
      </c>
      <c r="C148" s="16" t="s">
        <v>45</v>
      </c>
      <c r="D148" s="16"/>
      <c r="E148" s="7">
        <v>15</v>
      </c>
      <c r="F148" s="8">
        <v>43159</v>
      </c>
      <c r="G148" s="9">
        <v>306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1">
        <v>194</v>
      </c>
      <c r="O148" s="12">
        <v>0</v>
      </c>
      <c r="P148" s="13">
        <v>0</v>
      </c>
      <c r="Q148" s="12">
        <v>0</v>
      </c>
      <c r="R148" s="10">
        <v>0</v>
      </c>
      <c r="S148" s="10">
        <v>0</v>
      </c>
      <c r="T148" s="11">
        <v>0</v>
      </c>
      <c r="U148" s="5">
        <f>G148+H148+N148-O148-Q148-R148-S148-T148</f>
        <v>500</v>
      </c>
    </row>
    <row r="149" spans="1:21" x14ac:dyDescent="0.25">
      <c r="A149" s="16" t="s">
        <v>215</v>
      </c>
      <c r="B149" s="16" t="s">
        <v>115</v>
      </c>
      <c r="C149" s="16" t="s">
        <v>130</v>
      </c>
      <c r="D149" s="16"/>
      <c r="E149" s="7">
        <v>15</v>
      </c>
      <c r="F149" s="8">
        <v>43159</v>
      </c>
      <c r="G149" s="9">
        <v>306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1">
        <v>194</v>
      </c>
      <c r="O149" s="12">
        <v>0</v>
      </c>
      <c r="P149" s="13">
        <v>0</v>
      </c>
      <c r="Q149" s="12">
        <v>0</v>
      </c>
      <c r="R149" s="10">
        <v>0</v>
      </c>
      <c r="S149" s="10">
        <v>0</v>
      </c>
      <c r="T149" s="11">
        <v>0</v>
      </c>
      <c r="U149" s="5">
        <f>G149+H149+N149-O149-Q149-R149-S149-T149</f>
        <v>500</v>
      </c>
    </row>
    <row r="150" spans="1:21" x14ac:dyDescent="0.25">
      <c r="A150" s="16" t="s">
        <v>216</v>
      </c>
      <c r="B150" s="16" t="s">
        <v>92</v>
      </c>
      <c r="C150" s="16" t="s">
        <v>52</v>
      </c>
      <c r="D150" s="16"/>
      <c r="E150" s="7">
        <v>15</v>
      </c>
      <c r="F150" s="8">
        <v>43159</v>
      </c>
      <c r="G150" s="9">
        <v>306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1">
        <v>194</v>
      </c>
      <c r="O150" s="12">
        <v>0</v>
      </c>
      <c r="P150" s="13">
        <v>0</v>
      </c>
      <c r="Q150" s="12">
        <v>0</v>
      </c>
      <c r="R150" s="10">
        <v>0</v>
      </c>
      <c r="S150" s="10">
        <v>0</v>
      </c>
      <c r="T150" s="11">
        <v>0</v>
      </c>
      <c r="U150" s="5">
        <f>G150+H150+N150-O150-Q150-R150-S150-T150</f>
        <v>500</v>
      </c>
    </row>
    <row r="151" spans="1:21" x14ac:dyDescent="0.25">
      <c r="A151" s="16" t="s">
        <v>217</v>
      </c>
      <c r="B151" s="16" t="s">
        <v>121</v>
      </c>
      <c r="C151" s="16" t="s">
        <v>121</v>
      </c>
      <c r="D151" s="16"/>
      <c r="E151" s="7">
        <v>15</v>
      </c>
      <c r="F151" s="8">
        <v>43159</v>
      </c>
      <c r="G151" s="9">
        <v>359.5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>
        <v>190.5</v>
      </c>
      <c r="O151" s="12">
        <v>0</v>
      </c>
      <c r="P151" s="13">
        <v>0</v>
      </c>
      <c r="Q151" s="12">
        <v>0</v>
      </c>
      <c r="R151" s="10">
        <v>0</v>
      </c>
      <c r="S151" s="10">
        <v>0</v>
      </c>
      <c r="T151" s="11">
        <v>0</v>
      </c>
      <c r="U151" s="5">
        <f>G151+H151+N151-O151-Q151-R151-S151-T151</f>
        <v>550</v>
      </c>
    </row>
    <row r="152" spans="1:21" x14ac:dyDescent="0.25">
      <c r="A152" s="16" t="s">
        <v>218</v>
      </c>
      <c r="B152" s="16" t="s">
        <v>32</v>
      </c>
      <c r="C152" s="16" t="s">
        <v>52</v>
      </c>
      <c r="D152" s="16"/>
      <c r="E152" s="7">
        <v>15</v>
      </c>
      <c r="F152" s="8">
        <v>43159</v>
      </c>
      <c r="G152" s="9">
        <v>306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1">
        <v>194</v>
      </c>
      <c r="O152" s="12">
        <v>0</v>
      </c>
      <c r="P152" s="13">
        <v>0</v>
      </c>
      <c r="Q152" s="12">
        <v>0</v>
      </c>
      <c r="R152" s="10">
        <v>0</v>
      </c>
      <c r="S152" s="10">
        <v>0</v>
      </c>
      <c r="T152" s="11">
        <v>0</v>
      </c>
      <c r="U152" s="5">
        <f>G152+H152+N152-O152-Q152-R152-S152-T152</f>
        <v>500</v>
      </c>
    </row>
    <row r="153" spans="1:21" x14ac:dyDescent="0.25">
      <c r="A153" s="16" t="s">
        <v>219</v>
      </c>
      <c r="B153" s="16" t="s">
        <v>220</v>
      </c>
      <c r="C153" s="16" t="s">
        <v>221</v>
      </c>
      <c r="D153" s="16"/>
      <c r="E153" s="7">
        <v>15</v>
      </c>
      <c r="F153" s="8">
        <v>43159</v>
      </c>
      <c r="G153" s="9">
        <v>306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1">
        <v>194</v>
      </c>
      <c r="O153" s="12">
        <v>0</v>
      </c>
      <c r="P153" s="13">
        <v>0</v>
      </c>
      <c r="Q153" s="12">
        <v>0</v>
      </c>
      <c r="R153" s="10">
        <v>0</v>
      </c>
      <c r="S153" s="10">
        <v>0</v>
      </c>
      <c r="T153" s="11">
        <v>0</v>
      </c>
      <c r="U153" s="5">
        <f>G153+H153+N153-O153-Q153-R153-S153-T153</f>
        <v>500</v>
      </c>
    </row>
    <row r="154" spans="1:21" x14ac:dyDescent="0.25">
      <c r="A154" s="16" t="s">
        <v>120</v>
      </c>
      <c r="B154" s="16" t="s">
        <v>45</v>
      </c>
      <c r="C154" s="16" t="s">
        <v>222</v>
      </c>
      <c r="D154" s="16"/>
      <c r="E154" s="7">
        <v>15</v>
      </c>
      <c r="F154" s="8">
        <v>43159</v>
      </c>
      <c r="G154" s="9">
        <v>733.5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>
        <v>166.5</v>
      </c>
      <c r="O154" s="12">
        <v>0</v>
      </c>
      <c r="P154" s="13">
        <v>0</v>
      </c>
      <c r="Q154" s="12">
        <v>0</v>
      </c>
      <c r="R154" s="10">
        <v>0</v>
      </c>
      <c r="S154" s="10">
        <v>0</v>
      </c>
      <c r="T154" s="11">
        <v>0</v>
      </c>
      <c r="U154" s="5">
        <f>G154+H154+N154-O154-Q154-R154-S154-T154</f>
        <v>900</v>
      </c>
    </row>
    <row r="155" spans="1:21" x14ac:dyDescent="0.25">
      <c r="A155" s="16" t="s">
        <v>223</v>
      </c>
      <c r="B155" s="16" t="s">
        <v>45</v>
      </c>
      <c r="C155" s="16" t="s">
        <v>222</v>
      </c>
      <c r="D155" s="16"/>
      <c r="E155" s="7">
        <v>15</v>
      </c>
      <c r="F155" s="8">
        <v>43159</v>
      </c>
      <c r="G155" s="9">
        <v>306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1">
        <v>194</v>
      </c>
      <c r="O155" s="12">
        <v>0</v>
      </c>
      <c r="P155" s="13">
        <v>0</v>
      </c>
      <c r="Q155" s="12">
        <v>0</v>
      </c>
      <c r="R155" s="10">
        <v>0</v>
      </c>
      <c r="S155" s="10">
        <v>0</v>
      </c>
      <c r="T155" s="11">
        <v>0</v>
      </c>
      <c r="U155" s="5">
        <f>G155+H155+N155-O155-Q155-R155-S155-T155</f>
        <v>500</v>
      </c>
    </row>
    <row r="156" spans="1:21" x14ac:dyDescent="0.25">
      <c r="A156" s="16" t="s">
        <v>114</v>
      </c>
      <c r="B156" s="16" t="s">
        <v>32</v>
      </c>
      <c r="C156" s="16" t="s">
        <v>45</v>
      </c>
      <c r="D156" s="16"/>
      <c r="E156" s="7">
        <v>15</v>
      </c>
      <c r="F156" s="8">
        <v>43159</v>
      </c>
      <c r="G156" s="9">
        <v>306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1">
        <v>194</v>
      </c>
      <c r="O156" s="12">
        <v>0</v>
      </c>
      <c r="P156" s="13">
        <v>0</v>
      </c>
      <c r="Q156" s="12">
        <v>0</v>
      </c>
      <c r="R156" s="10">
        <v>0</v>
      </c>
      <c r="S156" s="10">
        <v>0</v>
      </c>
      <c r="T156" s="11">
        <v>0</v>
      </c>
      <c r="U156" s="5">
        <f>G156+H156+N156-O156-Q156-R156-S156-T156</f>
        <v>500</v>
      </c>
    </row>
    <row r="157" spans="1:21" x14ac:dyDescent="0.25">
      <c r="A157" s="16" t="s">
        <v>224</v>
      </c>
      <c r="B157" s="16" t="s">
        <v>225</v>
      </c>
      <c r="C157" s="16" t="s">
        <v>226</v>
      </c>
      <c r="D157" s="16"/>
      <c r="E157" s="7">
        <v>15</v>
      </c>
      <c r="F157" s="8">
        <v>43159</v>
      </c>
      <c r="G157" s="9">
        <v>306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1">
        <v>194</v>
      </c>
      <c r="O157" s="12">
        <v>0</v>
      </c>
      <c r="P157" s="13">
        <v>0</v>
      </c>
      <c r="Q157" s="12">
        <v>0</v>
      </c>
      <c r="R157" s="10">
        <v>0</v>
      </c>
      <c r="S157" s="10">
        <v>0</v>
      </c>
      <c r="T157" s="11">
        <v>0</v>
      </c>
      <c r="U157" s="5">
        <f>G157+H157+N157-O157-Q157-R157-S157-T157</f>
        <v>500</v>
      </c>
    </row>
    <row r="158" spans="1:21" x14ac:dyDescent="0.25">
      <c r="A158" s="16" t="s">
        <v>227</v>
      </c>
      <c r="B158" s="16" t="s">
        <v>38</v>
      </c>
      <c r="C158" s="16" t="s">
        <v>225</v>
      </c>
      <c r="D158" s="16"/>
      <c r="E158" s="7">
        <v>15</v>
      </c>
      <c r="F158" s="8">
        <v>43159</v>
      </c>
      <c r="G158" s="9">
        <v>306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1">
        <v>194</v>
      </c>
      <c r="O158" s="12">
        <v>0</v>
      </c>
      <c r="P158" s="13">
        <v>0</v>
      </c>
      <c r="Q158" s="12">
        <v>0</v>
      </c>
      <c r="R158" s="10">
        <v>0</v>
      </c>
      <c r="S158" s="10">
        <v>0</v>
      </c>
      <c r="T158" s="11">
        <v>0</v>
      </c>
      <c r="U158" s="5">
        <f>G158+H158+N158-O158-Q158-R158-S158-T158</f>
        <v>500</v>
      </c>
    </row>
    <row r="159" spans="1:21" x14ac:dyDescent="0.25">
      <c r="A159" s="16" t="s">
        <v>497</v>
      </c>
      <c r="B159" s="16" t="s">
        <v>172</v>
      </c>
      <c r="C159" s="16" t="s">
        <v>30</v>
      </c>
      <c r="D159" s="16"/>
      <c r="E159" s="7">
        <v>15</v>
      </c>
      <c r="F159" s="8">
        <v>43159</v>
      </c>
      <c r="G159" s="9">
        <v>840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1">
        <v>160</v>
      </c>
      <c r="O159" s="12">
        <v>0</v>
      </c>
      <c r="P159" s="13">
        <v>0</v>
      </c>
      <c r="Q159" s="12">
        <v>0</v>
      </c>
      <c r="R159" s="10">
        <v>0</v>
      </c>
      <c r="S159" s="10">
        <v>0</v>
      </c>
      <c r="T159" s="11">
        <v>0</v>
      </c>
      <c r="U159" s="5">
        <f>G159+H159+N159-O159-Q159-R159-S159-T159</f>
        <v>1000</v>
      </c>
    </row>
    <row r="160" spans="1:21" x14ac:dyDescent="0.25">
      <c r="A160" s="16" t="s">
        <v>228</v>
      </c>
      <c r="B160" s="16" t="s">
        <v>229</v>
      </c>
      <c r="C160" s="16" t="s">
        <v>230</v>
      </c>
      <c r="D160" s="16"/>
      <c r="E160" s="7">
        <v>15</v>
      </c>
      <c r="F160" s="8">
        <v>43159</v>
      </c>
      <c r="G160" s="9">
        <v>306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1">
        <v>194</v>
      </c>
      <c r="O160" s="12">
        <v>0</v>
      </c>
      <c r="P160" s="13">
        <v>0</v>
      </c>
      <c r="Q160" s="12">
        <v>0</v>
      </c>
      <c r="R160" s="10">
        <v>0</v>
      </c>
      <c r="S160" s="10">
        <v>0</v>
      </c>
      <c r="T160" s="11">
        <v>0</v>
      </c>
      <c r="U160" s="5">
        <f>G160+H160+N160-O160-Q160-R160-S160-T160</f>
        <v>500</v>
      </c>
    </row>
    <row r="161" spans="1:21" x14ac:dyDescent="0.25">
      <c r="A161" s="16" t="s">
        <v>231</v>
      </c>
      <c r="B161" s="16" t="s">
        <v>229</v>
      </c>
      <c r="C161" s="16" t="s">
        <v>230</v>
      </c>
      <c r="D161" s="16"/>
      <c r="E161" s="7">
        <v>15</v>
      </c>
      <c r="F161" s="8">
        <v>43159</v>
      </c>
      <c r="G161" s="9">
        <v>306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1">
        <v>194</v>
      </c>
      <c r="O161" s="12">
        <v>0</v>
      </c>
      <c r="P161" s="13">
        <v>0</v>
      </c>
      <c r="Q161" s="12">
        <v>0</v>
      </c>
      <c r="R161" s="10">
        <v>0</v>
      </c>
      <c r="S161" s="10">
        <v>0</v>
      </c>
      <c r="T161" s="11">
        <v>0</v>
      </c>
      <c r="U161" s="5">
        <f>G161+H161+N161-O161-Q161-R161-S161-T161</f>
        <v>500</v>
      </c>
    </row>
    <row r="162" spans="1:21" x14ac:dyDescent="0.25">
      <c r="A162" s="16" t="s">
        <v>232</v>
      </c>
      <c r="B162" s="16" t="s">
        <v>194</v>
      </c>
      <c r="C162" s="16" t="s">
        <v>38</v>
      </c>
      <c r="D162" s="16"/>
      <c r="E162" s="7">
        <v>15</v>
      </c>
      <c r="F162" s="8">
        <v>43159</v>
      </c>
      <c r="G162" s="9">
        <v>306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1">
        <v>194</v>
      </c>
      <c r="O162" s="12">
        <v>0</v>
      </c>
      <c r="P162" s="13">
        <v>0</v>
      </c>
      <c r="Q162" s="12">
        <v>0</v>
      </c>
      <c r="R162" s="10">
        <v>0</v>
      </c>
      <c r="S162" s="10">
        <v>0</v>
      </c>
      <c r="T162" s="11">
        <v>0</v>
      </c>
      <c r="U162" s="5">
        <f>G162+H162+N162-O162-Q162-R162-S162-T162</f>
        <v>500</v>
      </c>
    </row>
    <row r="163" spans="1:21" x14ac:dyDescent="0.25">
      <c r="A163" s="16" t="s">
        <v>233</v>
      </c>
      <c r="B163" s="16" t="s">
        <v>194</v>
      </c>
      <c r="C163" s="16" t="s">
        <v>38</v>
      </c>
      <c r="D163" s="16"/>
      <c r="E163" s="7">
        <v>15</v>
      </c>
      <c r="F163" s="8">
        <v>43159</v>
      </c>
      <c r="G163" s="9">
        <v>306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1">
        <v>194</v>
      </c>
      <c r="O163" s="12">
        <v>0</v>
      </c>
      <c r="P163" s="13">
        <v>0</v>
      </c>
      <c r="Q163" s="12">
        <v>0</v>
      </c>
      <c r="R163" s="10">
        <v>0</v>
      </c>
      <c r="S163" s="10">
        <v>0</v>
      </c>
      <c r="T163" s="11">
        <v>0</v>
      </c>
      <c r="U163" s="5">
        <f>G163+H163+N163-O163-Q163-R163-S163-T163</f>
        <v>500</v>
      </c>
    </row>
    <row r="164" spans="1:21" x14ac:dyDescent="0.25">
      <c r="A164" s="16" t="s">
        <v>234</v>
      </c>
      <c r="B164" s="16" t="s">
        <v>95</v>
      </c>
      <c r="C164" s="16" t="s">
        <v>40</v>
      </c>
      <c r="D164" s="16"/>
      <c r="E164" s="7">
        <v>15</v>
      </c>
      <c r="F164" s="8">
        <v>43159</v>
      </c>
      <c r="G164" s="9">
        <v>306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1">
        <v>194</v>
      </c>
      <c r="O164" s="12">
        <v>0</v>
      </c>
      <c r="P164" s="13">
        <v>0</v>
      </c>
      <c r="Q164" s="12">
        <v>0</v>
      </c>
      <c r="R164" s="10">
        <v>0</v>
      </c>
      <c r="S164" s="10">
        <v>0</v>
      </c>
      <c r="T164" s="11">
        <v>0</v>
      </c>
      <c r="U164" s="5">
        <f>G164+H164+N164-O164-Q164-R164-S164-T164</f>
        <v>500</v>
      </c>
    </row>
    <row r="165" spans="1:21" x14ac:dyDescent="0.25">
      <c r="A165" s="16" t="s">
        <v>235</v>
      </c>
      <c r="B165" s="16" t="s">
        <v>57</v>
      </c>
      <c r="C165" s="16" t="s">
        <v>157</v>
      </c>
      <c r="D165" s="16"/>
      <c r="E165" s="7">
        <v>15</v>
      </c>
      <c r="F165" s="8">
        <v>43159</v>
      </c>
      <c r="G165" s="9">
        <v>306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1">
        <v>194</v>
      </c>
      <c r="O165" s="12">
        <v>0</v>
      </c>
      <c r="P165" s="13">
        <v>0</v>
      </c>
      <c r="Q165" s="12">
        <v>0</v>
      </c>
      <c r="R165" s="10">
        <v>0</v>
      </c>
      <c r="S165" s="10">
        <v>0</v>
      </c>
      <c r="T165" s="11">
        <v>0</v>
      </c>
      <c r="U165" s="5">
        <f t="shared" ref="U165:U230" si="4">G165+H165+N165-O165-Q165-R165-S165-T165</f>
        <v>500</v>
      </c>
    </row>
    <row r="166" spans="1:21" x14ac:dyDescent="0.25">
      <c r="A166" s="16" t="s">
        <v>93</v>
      </c>
      <c r="B166" s="16" t="s">
        <v>45</v>
      </c>
      <c r="C166" s="16" t="s">
        <v>236</v>
      </c>
      <c r="D166" s="16"/>
      <c r="E166" s="7">
        <v>15</v>
      </c>
      <c r="F166" s="8">
        <v>43159</v>
      </c>
      <c r="G166" s="9">
        <v>359.5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>
        <v>190.5</v>
      </c>
      <c r="O166" s="12">
        <v>0</v>
      </c>
      <c r="P166" s="13">
        <v>0</v>
      </c>
      <c r="Q166" s="12">
        <v>0</v>
      </c>
      <c r="R166" s="10">
        <v>0</v>
      </c>
      <c r="S166" s="10">
        <v>0</v>
      </c>
      <c r="T166" s="11">
        <v>0</v>
      </c>
      <c r="U166" s="5">
        <f t="shared" si="4"/>
        <v>550</v>
      </c>
    </row>
    <row r="167" spans="1:21" x14ac:dyDescent="0.25">
      <c r="A167" s="16" t="s">
        <v>237</v>
      </c>
      <c r="B167" s="16" t="s">
        <v>194</v>
      </c>
      <c r="C167" s="16" t="s">
        <v>38</v>
      </c>
      <c r="D167" s="16"/>
      <c r="E167" s="7">
        <v>15</v>
      </c>
      <c r="F167" s="8">
        <v>43159</v>
      </c>
      <c r="G167" s="9">
        <v>626.5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1">
        <v>173.5</v>
      </c>
      <c r="O167" s="12">
        <v>0</v>
      </c>
      <c r="P167" s="13">
        <v>0</v>
      </c>
      <c r="Q167" s="12">
        <v>0</v>
      </c>
      <c r="R167" s="10">
        <v>0</v>
      </c>
      <c r="S167" s="10">
        <v>0</v>
      </c>
      <c r="T167" s="11">
        <v>0</v>
      </c>
      <c r="U167" s="5">
        <f t="shared" si="4"/>
        <v>800</v>
      </c>
    </row>
    <row r="168" spans="1:21" x14ac:dyDescent="0.25">
      <c r="A168" s="14" t="s">
        <v>238</v>
      </c>
      <c r="B168" s="16" t="s">
        <v>220</v>
      </c>
      <c r="C168" s="16" t="s">
        <v>221</v>
      </c>
      <c r="D168" s="16"/>
      <c r="E168" s="7">
        <v>15</v>
      </c>
      <c r="F168" s="8">
        <v>43159</v>
      </c>
      <c r="G168" s="9">
        <v>306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1">
        <v>194</v>
      </c>
      <c r="O168" s="12">
        <v>0</v>
      </c>
      <c r="P168" s="13">
        <v>0</v>
      </c>
      <c r="Q168" s="12">
        <v>0</v>
      </c>
      <c r="R168" s="10">
        <v>0</v>
      </c>
      <c r="S168" s="10">
        <v>0</v>
      </c>
      <c r="T168" s="11">
        <v>0</v>
      </c>
      <c r="U168" s="5">
        <f t="shared" si="4"/>
        <v>500</v>
      </c>
    </row>
    <row r="169" spans="1:21" x14ac:dyDescent="0.25">
      <c r="A169" s="14" t="s">
        <v>239</v>
      </c>
      <c r="B169" s="16" t="s">
        <v>186</v>
      </c>
      <c r="C169" s="16" t="s">
        <v>109</v>
      </c>
      <c r="D169" s="16"/>
      <c r="E169" s="7">
        <v>15</v>
      </c>
      <c r="F169" s="8">
        <v>43159</v>
      </c>
      <c r="G169" s="9">
        <v>306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1">
        <v>194</v>
      </c>
      <c r="O169" s="12">
        <v>0</v>
      </c>
      <c r="P169" s="13">
        <v>0</v>
      </c>
      <c r="Q169" s="12">
        <v>0</v>
      </c>
      <c r="R169" s="10">
        <v>0</v>
      </c>
      <c r="S169" s="10">
        <v>0</v>
      </c>
      <c r="T169" s="11">
        <v>0</v>
      </c>
      <c r="U169" s="5">
        <f t="shared" si="4"/>
        <v>500</v>
      </c>
    </row>
    <row r="170" spans="1:21" x14ac:dyDescent="0.25">
      <c r="A170" s="14" t="s">
        <v>19</v>
      </c>
      <c r="B170" s="16" t="s">
        <v>86</v>
      </c>
      <c r="C170" s="16" t="s">
        <v>87</v>
      </c>
      <c r="D170" s="16"/>
      <c r="E170" s="7">
        <v>15</v>
      </c>
      <c r="F170" s="8">
        <v>43159</v>
      </c>
      <c r="G170" s="9">
        <v>5562.5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1">
        <v>0</v>
      </c>
      <c r="O170" s="12">
        <v>0</v>
      </c>
      <c r="P170" s="13">
        <v>0</v>
      </c>
      <c r="Q170" s="12">
        <v>0</v>
      </c>
      <c r="R170" s="10">
        <v>0</v>
      </c>
      <c r="S170" s="10">
        <v>0</v>
      </c>
      <c r="T170" s="11">
        <v>562.5</v>
      </c>
      <c r="U170" s="5">
        <f t="shared" si="4"/>
        <v>5000</v>
      </c>
    </row>
    <row r="171" spans="1:21" x14ac:dyDescent="0.25">
      <c r="A171" s="14" t="s">
        <v>240</v>
      </c>
      <c r="B171" s="16" t="s">
        <v>30</v>
      </c>
      <c r="C171" s="16" t="s">
        <v>80</v>
      </c>
      <c r="D171" s="16"/>
      <c r="E171" s="7">
        <v>15</v>
      </c>
      <c r="F171" s="8">
        <v>43159</v>
      </c>
      <c r="G171" s="9">
        <v>1107.5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1">
        <v>142.5</v>
      </c>
      <c r="O171" s="12">
        <v>0</v>
      </c>
      <c r="P171" s="13">
        <v>0</v>
      </c>
      <c r="Q171" s="12">
        <v>0</v>
      </c>
      <c r="R171" s="10">
        <v>0</v>
      </c>
      <c r="S171" s="10">
        <v>0</v>
      </c>
      <c r="T171" s="11">
        <v>0</v>
      </c>
      <c r="U171" s="5">
        <f t="shared" si="4"/>
        <v>1250</v>
      </c>
    </row>
    <row r="172" spans="1:21" x14ac:dyDescent="0.25">
      <c r="A172" s="14" t="s">
        <v>189</v>
      </c>
      <c r="B172" s="16" t="s">
        <v>30</v>
      </c>
      <c r="C172" s="16" t="s">
        <v>236</v>
      </c>
      <c r="D172" s="16"/>
      <c r="E172" s="7">
        <v>15</v>
      </c>
      <c r="F172" s="8">
        <v>43159</v>
      </c>
      <c r="G172" s="9">
        <v>306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1">
        <v>194</v>
      </c>
      <c r="O172" s="12">
        <v>0</v>
      </c>
      <c r="P172" s="13">
        <v>0</v>
      </c>
      <c r="Q172" s="12">
        <v>0</v>
      </c>
      <c r="R172" s="10">
        <v>0</v>
      </c>
      <c r="S172" s="10">
        <v>0</v>
      </c>
      <c r="T172" s="11">
        <v>0</v>
      </c>
      <c r="U172" s="5">
        <f t="shared" si="4"/>
        <v>500</v>
      </c>
    </row>
    <row r="173" spans="1:21" x14ac:dyDescent="0.25">
      <c r="A173" s="14" t="s">
        <v>241</v>
      </c>
      <c r="B173" s="16" t="s">
        <v>186</v>
      </c>
      <c r="C173" s="16" t="s">
        <v>109</v>
      </c>
      <c r="D173" s="16"/>
      <c r="E173" s="7">
        <v>15</v>
      </c>
      <c r="F173" s="8">
        <v>43159</v>
      </c>
      <c r="G173" s="9">
        <v>306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1">
        <v>194</v>
      </c>
      <c r="O173" s="12">
        <v>0</v>
      </c>
      <c r="P173" s="13">
        <v>0</v>
      </c>
      <c r="Q173" s="12">
        <v>0</v>
      </c>
      <c r="R173" s="10">
        <v>0</v>
      </c>
      <c r="S173" s="10">
        <v>0</v>
      </c>
      <c r="T173" s="11">
        <v>0</v>
      </c>
      <c r="U173" s="5">
        <f t="shared" si="4"/>
        <v>500</v>
      </c>
    </row>
    <row r="174" spans="1:21" x14ac:dyDescent="0.25">
      <c r="A174" s="14" t="s">
        <v>60</v>
      </c>
      <c r="B174" s="16" t="s">
        <v>59</v>
      </c>
      <c r="C174" s="16" t="s">
        <v>124</v>
      </c>
      <c r="D174" s="16"/>
      <c r="E174" s="7">
        <v>15</v>
      </c>
      <c r="F174" s="8">
        <v>43159</v>
      </c>
      <c r="G174" s="9">
        <v>733.5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1">
        <v>166.5</v>
      </c>
      <c r="O174" s="12">
        <v>0</v>
      </c>
      <c r="P174" s="13">
        <v>0</v>
      </c>
      <c r="Q174" s="12">
        <v>0</v>
      </c>
      <c r="R174" s="10">
        <v>0</v>
      </c>
      <c r="S174" s="10">
        <v>0</v>
      </c>
      <c r="T174" s="11">
        <v>0</v>
      </c>
      <c r="U174" s="5">
        <f t="shared" si="4"/>
        <v>900</v>
      </c>
    </row>
    <row r="175" spans="1:21" x14ac:dyDescent="0.25">
      <c r="A175" s="14" t="s">
        <v>242</v>
      </c>
      <c r="B175" s="16" t="s">
        <v>130</v>
      </c>
      <c r="C175" s="16" t="s">
        <v>57</v>
      </c>
      <c r="D175" s="16"/>
      <c r="E175" s="7">
        <v>15</v>
      </c>
      <c r="F175" s="8">
        <v>43159</v>
      </c>
      <c r="G175" s="9">
        <v>306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1">
        <v>194</v>
      </c>
      <c r="O175" s="12">
        <v>0</v>
      </c>
      <c r="P175" s="13">
        <v>0</v>
      </c>
      <c r="Q175" s="12">
        <v>0</v>
      </c>
      <c r="R175" s="10">
        <v>0</v>
      </c>
      <c r="S175" s="10">
        <v>0</v>
      </c>
      <c r="T175" s="11">
        <v>0</v>
      </c>
      <c r="U175" s="5">
        <f t="shared" si="4"/>
        <v>500</v>
      </c>
    </row>
    <row r="176" spans="1:21" x14ac:dyDescent="0.25">
      <c r="A176" s="16" t="s">
        <v>243</v>
      </c>
      <c r="B176" s="16" t="s">
        <v>244</v>
      </c>
      <c r="C176" s="16" t="s">
        <v>245</v>
      </c>
      <c r="D176" s="16"/>
      <c r="E176" s="7">
        <v>15</v>
      </c>
      <c r="F176" s="8">
        <v>43159</v>
      </c>
      <c r="G176" s="9">
        <v>520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1">
        <v>180.5</v>
      </c>
      <c r="O176" s="12">
        <v>0</v>
      </c>
      <c r="P176" s="13">
        <v>0</v>
      </c>
      <c r="Q176" s="12">
        <v>0</v>
      </c>
      <c r="R176" s="10">
        <v>0</v>
      </c>
      <c r="S176" s="10">
        <v>0</v>
      </c>
      <c r="T176" s="11">
        <v>0</v>
      </c>
      <c r="U176" s="5">
        <f t="shared" si="4"/>
        <v>700.5</v>
      </c>
    </row>
    <row r="177" spans="1:21" x14ac:dyDescent="0.25">
      <c r="A177" s="16" t="s">
        <v>246</v>
      </c>
      <c r="B177" s="16" t="s">
        <v>43</v>
      </c>
      <c r="C177" s="16" t="s">
        <v>36</v>
      </c>
      <c r="D177" s="16"/>
      <c r="E177" s="7">
        <v>15</v>
      </c>
      <c r="F177" s="8">
        <v>43159</v>
      </c>
      <c r="G177" s="9">
        <v>306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1">
        <v>194</v>
      </c>
      <c r="O177" s="12">
        <v>0</v>
      </c>
      <c r="P177" s="13">
        <v>0</v>
      </c>
      <c r="Q177" s="12">
        <v>0</v>
      </c>
      <c r="R177" s="10">
        <v>0</v>
      </c>
      <c r="S177" s="10">
        <v>0</v>
      </c>
      <c r="T177" s="11">
        <v>0</v>
      </c>
      <c r="U177" s="5">
        <f t="shared" si="4"/>
        <v>500</v>
      </c>
    </row>
    <row r="178" spans="1:21" x14ac:dyDescent="0.25">
      <c r="A178" s="16" t="s">
        <v>247</v>
      </c>
      <c r="B178" s="16" t="s">
        <v>104</v>
      </c>
      <c r="C178" s="16" t="s">
        <v>248</v>
      </c>
      <c r="D178" s="16"/>
      <c r="E178" s="7">
        <v>15</v>
      </c>
      <c r="F178" s="8">
        <v>43159</v>
      </c>
      <c r="G178" s="9">
        <v>306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1">
        <v>194</v>
      </c>
      <c r="O178" s="12">
        <v>0</v>
      </c>
      <c r="P178" s="13">
        <v>0</v>
      </c>
      <c r="Q178" s="12">
        <v>0</v>
      </c>
      <c r="R178" s="10">
        <v>0</v>
      </c>
      <c r="S178" s="10">
        <v>0</v>
      </c>
      <c r="T178" s="11">
        <v>0</v>
      </c>
      <c r="U178" s="5">
        <f t="shared" si="4"/>
        <v>500</v>
      </c>
    </row>
    <row r="179" spans="1:21" x14ac:dyDescent="0.25">
      <c r="A179" s="16" t="s">
        <v>249</v>
      </c>
      <c r="B179" s="16" t="s">
        <v>38</v>
      </c>
      <c r="C179" s="16" t="s">
        <v>96</v>
      </c>
      <c r="D179" s="16"/>
      <c r="E179" s="7">
        <v>15</v>
      </c>
      <c r="F179" s="8">
        <v>43159</v>
      </c>
      <c r="G179" s="9">
        <v>306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1">
        <v>194</v>
      </c>
      <c r="O179" s="12">
        <v>0</v>
      </c>
      <c r="P179" s="13">
        <v>0</v>
      </c>
      <c r="Q179" s="12">
        <v>0</v>
      </c>
      <c r="R179" s="10">
        <v>0</v>
      </c>
      <c r="S179" s="10">
        <v>0</v>
      </c>
      <c r="T179" s="11">
        <v>0</v>
      </c>
      <c r="U179" s="5">
        <f t="shared" si="4"/>
        <v>500</v>
      </c>
    </row>
    <row r="180" spans="1:21" x14ac:dyDescent="0.25">
      <c r="A180" s="16" t="s">
        <v>250</v>
      </c>
      <c r="B180" s="16" t="s">
        <v>195</v>
      </c>
      <c r="C180" s="16" t="s">
        <v>109</v>
      </c>
      <c r="D180" s="16"/>
      <c r="E180" s="7">
        <v>15</v>
      </c>
      <c r="F180" s="8">
        <v>43159</v>
      </c>
      <c r="G180" s="9">
        <v>306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1">
        <v>194</v>
      </c>
      <c r="O180" s="12">
        <v>0</v>
      </c>
      <c r="P180" s="13">
        <v>0</v>
      </c>
      <c r="Q180" s="12">
        <v>0</v>
      </c>
      <c r="R180" s="10">
        <v>0</v>
      </c>
      <c r="S180" s="10">
        <v>0</v>
      </c>
      <c r="T180" s="11">
        <v>0</v>
      </c>
      <c r="U180" s="5">
        <f t="shared" si="4"/>
        <v>500</v>
      </c>
    </row>
    <row r="181" spans="1:21" x14ac:dyDescent="0.25">
      <c r="A181" s="16" t="s">
        <v>251</v>
      </c>
      <c r="B181" s="16" t="s">
        <v>45</v>
      </c>
      <c r="C181" s="16" t="s">
        <v>222</v>
      </c>
      <c r="D181" s="16"/>
      <c r="E181" s="7">
        <v>15</v>
      </c>
      <c r="F181" s="8">
        <v>43159</v>
      </c>
      <c r="G181" s="9">
        <v>306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1">
        <v>194</v>
      </c>
      <c r="O181" s="12">
        <v>0</v>
      </c>
      <c r="P181" s="13">
        <v>0</v>
      </c>
      <c r="Q181" s="12">
        <v>0</v>
      </c>
      <c r="R181" s="10">
        <v>0</v>
      </c>
      <c r="S181" s="10">
        <v>0</v>
      </c>
      <c r="T181" s="11">
        <v>0</v>
      </c>
      <c r="U181" s="5">
        <f t="shared" si="4"/>
        <v>500</v>
      </c>
    </row>
    <row r="182" spans="1:21" x14ac:dyDescent="0.25">
      <c r="A182" s="16" t="s">
        <v>252</v>
      </c>
      <c r="B182" s="16" t="s">
        <v>81</v>
      </c>
      <c r="C182" s="16" t="s">
        <v>253</v>
      </c>
      <c r="D182" s="16"/>
      <c r="E182" s="7">
        <v>15</v>
      </c>
      <c r="F182" s="8">
        <v>43159</v>
      </c>
      <c r="G182" s="9">
        <v>306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1">
        <v>194</v>
      </c>
      <c r="O182" s="12">
        <v>0</v>
      </c>
      <c r="P182" s="13">
        <v>0</v>
      </c>
      <c r="Q182" s="12">
        <v>0</v>
      </c>
      <c r="R182" s="10">
        <v>0</v>
      </c>
      <c r="S182" s="10">
        <v>0</v>
      </c>
      <c r="T182" s="11">
        <v>0</v>
      </c>
      <c r="U182" s="5">
        <f t="shared" si="4"/>
        <v>500</v>
      </c>
    </row>
    <row r="183" spans="1:21" x14ac:dyDescent="0.25">
      <c r="A183" s="16" t="s">
        <v>120</v>
      </c>
      <c r="B183" s="16" t="s">
        <v>36</v>
      </c>
      <c r="C183" s="16" t="s">
        <v>43</v>
      </c>
      <c r="D183" s="16"/>
      <c r="E183" s="7">
        <v>15</v>
      </c>
      <c r="F183" s="8">
        <v>43159</v>
      </c>
      <c r="G183" s="9">
        <v>840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1">
        <v>160</v>
      </c>
      <c r="O183" s="12">
        <v>0</v>
      </c>
      <c r="P183" s="13">
        <v>0</v>
      </c>
      <c r="Q183" s="12">
        <v>0</v>
      </c>
      <c r="R183" s="10">
        <v>0</v>
      </c>
      <c r="S183" s="10">
        <v>0</v>
      </c>
      <c r="T183" s="11">
        <v>0</v>
      </c>
      <c r="U183" s="5">
        <f t="shared" si="4"/>
        <v>1000</v>
      </c>
    </row>
    <row r="184" spans="1:21" x14ac:dyDescent="0.25">
      <c r="A184" s="16" t="s">
        <v>254</v>
      </c>
      <c r="B184" s="16" t="s">
        <v>255</v>
      </c>
      <c r="C184" s="16" t="s">
        <v>140</v>
      </c>
      <c r="D184" s="16"/>
      <c r="E184" s="7">
        <v>15</v>
      </c>
      <c r="F184" s="8">
        <v>43159</v>
      </c>
      <c r="G184" s="9">
        <v>306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1">
        <v>194</v>
      </c>
      <c r="O184" s="12">
        <v>0</v>
      </c>
      <c r="P184" s="13">
        <v>0</v>
      </c>
      <c r="Q184" s="12">
        <v>0</v>
      </c>
      <c r="R184" s="10">
        <v>0</v>
      </c>
      <c r="S184" s="10">
        <v>0</v>
      </c>
      <c r="T184" s="11">
        <v>0</v>
      </c>
      <c r="U184" s="5">
        <f t="shared" si="4"/>
        <v>500</v>
      </c>
    </row>
    <row r="185" spans="1:21" x14ac:dyDescent="0.25">
      <c r="A185" s="16" t="s">
        <v>256</v>
      </c>
      <c r="B185" s="16" t="s">
        <v>29</v>
      </c>
      <c r="C185" s="16" t="s">
        <v>109</v>
      </c>
      <c r="D185" s="16"/>
      <c r="E185" s="7">
        <v>15</v>
      </c>
      <c r="F185" s="8">
        <v>43159</v>
      </c>
      <c r="G185" s="9">
        <v>359.5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1">
        <v>190.5</v>
      </c>
      <c r="O185" s="12">
        <v>0</v>
      </c>
      <c r="P185" s="13">
        <v>0</v>
      </c>
      <c r="Q185" s="12">
        <v>0</v>
      </c>
      <c r="R185" s="10">
        <v>0</v>
      </c>
      <c r="S185" s="10">
        <v>0</v>
      </c>
      <c r="T185" s="11">
        <v>0</v>
      </c>
      <c r="U185" s="5">
        <f t="shared" si="4"/>
        <v>550</v>
      </c>
    </row>
    <row r="186" spans="1:21" x14ac:dyDescent="0.25">
      <c r="A186" s="16" t="s">
        <v>257</v>
      </c>
      <c r="B186" s="16" t="s">
        <v>258</v>
      </c>
      <c r="C186" s="16" t="s">
        <v>122</v>
      </c>
      <c r="D186" s="16"/>
      <c r="E186" s="7">
        <v>15</v>
      </c>
      <c r="F186" s="8">
        <v>43159</v>
      </c>
      <c r="G186" s="9">
        <v>306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1">
        <v>194</v>
      </c>
      <c r="O186" s="12">
        <v>0</v>
      </c>
      <c r="P186" s="13">
        <v>0</v>
      </c>
      <c r="Q186" s="12">
        <v>0</v>
      </c>
      <c r="R186" s="10">
        <v>0</v>
      </c>
      <c r="S186" s="10">
        <v>0</v>
      </c>
      <c r="T186" s="11">
        <v>0</v>
      </c>
      <c r="U186" s="5">
        <f t="shared" si="4"/>
        <v>500</v>
      </c>
    </row>
    <row r="187" spans="1:21" x14ac:dyDescent="0.25">
      <c r="A187" s="16" t="s">
        <v>259</v>
      </c>
      <c r="B187" s="16" t="s">
        <v>260</v>
      </c>
      <c r="C187" s="16" t="s">
        <v>197</v>
      </c>
      <c r="D187" s="16"/>
      <c r="E187" s="7">
        <v>15</v>
      </c>
      <c r="F187" s="8">
        <v>43159</v>
      </c>
      <c r="G187" s="9">
        <v>413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1">
        <v>187</v>
      </c>
      <c r="O187" s="12">
        <v>0</v>
      </c>
      <c r="P187" s="13">
        <v>0</v>
      </c>
      <c r="Q187" s="12">
        <v>0</v>
      </c>
      <c r="R187" s="10">
        <v>0</v>
      </c>
      <c r="S187" s="10">
        <v>0</v>
      </c>
      <c r="T187" s="11">
        <v>0</v>
      </c>
      <c r="U187" s="5">
        <f t="shared" si="4"/>
        <v>600</v>
      </c>
    </row>
    <row r="188" spans="1:21" x14ac:dyDescent="0.25">
      <c r="A188" s="16" t="s">
        <v>218</v>
      </c>
      <c r="B188" s="16" t="s">
        <v>104</v>
      </c>
      <c r="C188" s="16" t="s">
        <v>43</v>
      </c>
      <c r="D188" s="16"/>
      <c r="E188" s="7">
        <v>15</v>
      </c>
      <c r="F188" s="8">
        <v>43159</v>
      </c>
      <c r="G188" s="9">
        <v>359.5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1">
        <v>190.5</v>
      </c>
      <c r="O188" s="12">
        <v>0</v>
      </c>
      <c r="P188" s="13">
        <v>0</v>
      </c>
      <c r="Q188" s="12">
        <v>0</v>
      </c>
      <c r="R188" s="10">
        <v>0</v>
      </c>
      <c r="S188" s="10">
        <v>0</v>
      </c>
      <c r="T188" s="11">
        <v>0</v>
      </c>
      <c r="U188" s="5">
        <f t="shared" si="4"/>
        <v>550</v>
      </c>
    </row>
    <row r="189" spans="1:21" x14ac:dyDescent="0.25">
      <c r="A189" s="16" t="s">
        <v>114</v>
      </c>
      <c r="B189" s="16" t="s">
        <v>92</v>
      </c>
      <c r="C189" s="16" t="s">
        <v>261</v>
      </c>
      <c r="D189" s="16"/>
      <c r="E189" s="7">
        <v>15</v>
      </c>
      <c r="F189" s="8">
        <v>43159</v>
      </c>
      <c r="G189" s="9">
        <v>466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1">
        <v>184</v>
      </c>
      <c r="O189" s="12">
        <v>0</v>
      </c>
      <c r="P189" s="13">
        <v>0</v>
      </c>
      <c r="Q189" s="12">
        <v>0</v>
      </c>
      <c r="R189" s="10">
        <v>0</v>
      </c>
      <c r="S189" s="10">
        <v>0</v>
      </c>
      <c r="T189" s="11">
        <v>0</v>
      </c>
      <c r="U189" s="5">
        <f t="shared" si="4"/>
        <v>650</v>
      </c>
    </row>
    <row r="190" spans="1:21" x14ac:dyDescent="0.25">
      <c r="A190" s="14" t="s">
        <v>262</v>
      </c>
      <c r="B190" s="16" t="s">
        <v>263</v>
      </c>
      <c r="C190" s="16" t="s">
        <v>95</v>
      </c>
      <c r="D190" s="16"/>
      <c r="E190" s="7">
        <v>15</v>
      </c>
      <c r="F190" s="8">
        <v>43159</v>
      </c>
      <c r="G190" s="9">
        <v>626.5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1">
        <v>173.5</v>
      </c>
      <c r="O190" s="12">
        <v>0</v>
      </c>
      <c r="P190" s="13">
        <v>0</v>
      </c>
      <c r="Q190" s="12">
        <v>0</v>
      </c>
      <c r="R190" s="10">
        <v>0</v>
      </c>
      <c r="S190" s="10">
        <v>0</v>
      </c>
      <c r="T190" s="11">
        <v>0</v>
      </c>
      <c r="U190" s="5">
        <f t="shared" si="4"/>
        <v>800</v>
      </c>
    </row>
    <row r="191" spans="1:21" x14ac:dyDescent="0.25">
      <c r="A191" s="14" t="s">
        <v>264</v>
      </c>
      <c r="B191" s="16" t="s">
        <v>180</v>
      </c>
      <c r="C191" s="16" t="s">
        <v>260</v>
      </c>
      <c r="D191" s="16"/>
      <c r="E191" s="7">
        <v>15</v>
      </c>
      <c r="F191" s="8">
        <v>43159</v>
      </c>
      <c r="G191" s="9">
        <v>359.5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1">
        <v>190.5</v>
      </c>
      <c r="O191" s="12">
        <v>0</v>
      </c>
      <c r="P191" s="13">
        <v>0</v>
      </c>
      <c r="Q191" s="12">
        <v>0</v>
      </c>
      <c r="R191" s="10">
        <v>0</v>
      </c>
      <c r="S191" s="10">
        <v>0</v>
      </c>
      <c r="T191" s="11">
        <v>0</v>
      </c>
      <c r="U191" s="5">
        <f t="shared" si="4"/>
        <v>550</v>
      </c>
    </row>
    <row r="192" spans="1:21" x14ac:dyDescent="0.25">
      <c r="A192" s="14" t="s">
        <v>67</v>
      </c>
      <c r="B192" s="16" t="s">
        <v>29</v>
      </c>
      <c r="C192" s="16" t="s">
        <v>30</v>
      </c>
      <c r="D192" s="16"/>
      <c r="E192" s="7">
        <v>15</v>
      </c>
      <c r="F192" s="8">
        <v>43159</v>
      </c>
      <c r="G192" s="9">
        <v>203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1">
        <v>197</v>
      </c>
      <c r="O192" s="12">
        <v>0</v>
      </c>
      <c r="P192" s="13">
        <v>0</v>
      </c>
      <c r="Q192" s="12">
        <v>0</v>
      </c>
      <c r="R192" s="10">
        <v>0</v>
      </c>
      <c r="S192" s="10">
        <v>0</v>
      </c>
      <c r="T192" s="11">
        <v>0</v>
      </c>
      <c r="U192" s="5">
        <f t="shared" si="4"/>
        <v>400</v>
      </c>
    </row>
    <row r="193" spans="1:21" x14ac:dyDescent="0.25">
      <c r="A193" s="14" t="s">
        <v>265</v>
      </c>
      <c r="B193" s="16" t="s">
        <v>214</v>
      </c>
      <c r="C193" s="16" t="s">
        <v>39</v>
      </c>
      <c r="D193" s="16"/>
      <c r="E193" s="7">
        <v>15</v>
      </c>
      <c r="F193" s="8">
        <v>43159</v>
      </c>
      <c r="G193" s="9">
        <v>306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1">
        <v>194</v>
      </c>
      <c r="O193" s="12">
        <v>0</v>
      </c>
      <c r="P193" s="13">
        <v>0</v>
      </c>
      <c r="Q193" s="12">
        <v>0</v>
      </c>
      <c r="R193" s="10">
        <v>0</v>
      </c>
      <c r="S193" s="10">
        <v>0</v>
      </c>
      <c r="T193" s="11">
        <v>0</v>
      </c>
      <c r="U193" s="5">
        <f t="shared" si="4"/>
        <v>500</v>
      </c>
    </row>
    <row r="194" spans="1:21" x14ac:dyDescent="0.25">
      <c r="A194" s="14" t="s">
        <v>266</v>
      </c>
      <c r="B194" s="16" t="s">
        <v>52</v>
      </c>
      <c r="C194" s="16" t="s">
        <v>267</v>
      </c>
      <c r="D194" s="16"/>
      <c r="E194" s="7">
        <v>15</v>
      </c>
      <c r="F194" s="8">
        <v>43159</v>
      </c>
      <c r="G194" s="9">
        <v>359.5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1">
        <v>190.5</v>
      </c>
      <c r="O194" s="12">
        <v>0</v>
      </c>
      <c r="P194" s="13">
        <v>0</v>
      </c>
      <c r="Q194" s="12">
        <v>0</v>
      </c>
      <c r="R194" s="10">
        <v>0</v>
      </c>
      <c r="S194" s="10">
        <v>0</v>
      </c>
      <c r="T194" s="11">
        <v>0</v>
      </c>
      <c r="U194" s="5">
        <f t="shared" si="4"/>
        <v>550</v>
      </c>
    </row>
    <row r="195" spans="1:21" x14ac:dyDescent="0.25">
      <c r="A195" s="14" t="s">
        <v>268</v>
      </c>
      <c r="B195" s="16" t="s">
        <v>32</v>
      </c>
      <c r="C195" s="16" t="s">
        <v>80</v>
      </c>
      <c r="D195" s="16"/>
      <c r="E195" s="7">
        <v>15</v>
      </c>
      <c r="F195" s="8">
        <v>43159</v>
      </c>
      <c r="G195" s="9">
        <v>306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1">
        <v>194</v>
      </c>
      <c r="O195" s="12">
        <v>0</v>
      </c>
      <c r="P195" s="13">
        <v>0</v>
      </c>
      <c r="Q195" s="12">
        <v>0</v>
      </c>
      <c r="R195" s="10">
        <v>0</v>
      </c>
      <c r="S195" s="10">
        <v>0</v>
      </c>
      <c r="T195" s="11">
        <v>0</v>
      </c>
      <c r="U195" s="5">
        <f t="shared" si="4"/>
        <v>500</v>
      </c>
    </row>
    <row r="196" spans="1:21" x14ac:dyDescent="0.25">
      <c r="A196" s="14" t="s">
        <v>269</v>
      </c>
      <c r="B196" s="16" t="s">
        <v>80</v>
      </c>
      <c r="C196" s="16" t="s">
        <v>45</v>
      </c>
      <c r="D196" s="16"/>
      <c r="E196" s="7">
        <v>15</v>
      </c>
      <c r="F196" s="8">
        <v>43159</v>
      </c>
      <c r="G196" s="9">
        <v>306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1">
        <v>194</v>
      </c>
      <c r="O196" s="12">
        <v>0</v>
      </c>
      <c r="P196" s="13">
        <v>0</v>
      </c>
      <c r="Q196" s="12">
        <v>0</v>
      </c>
      <c r="R196" s="10">
        <v>0</v>
      </c>
      <c r="S196" s="10">
        <v>0</v>
      </c>
      <c r="T196" s="11">
        <v>0</v>
      </c>
      <c r="U196" s="5">
        <f t="shared" si="4"/>
        <v>500</v>
      </c>
    </row>
    <row r="197" spans="1:21" x14ac:dyDescent="0.25">
      <c r="A197" s="16" t="s">
        <v>270</v>
      </c>
      <c r="B197" s="16" t="s">
        <v>52</v>
      </c>
      <c r="C197" s="16" t="s">
        <v>267</v>
      </c>
      <c r="D197" s="16"/>
      <c r="E197" s="7">
        <v>15</v>
      </c>
      <c r="F197" s="8">
        <v>43159</v>
      </c>
      <c r="G197" s="9">
        <v>306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1">
        <v>194</v>
      </c>
      <c r="O197" s="12">
        <v>0</v>
      </c>
      <c r="P197" s="13">
        <v>0</v>
      </c>
      <c r="Q197" s="12">
        <v>0</v>
      </c>
      <c r="R197" s="10">
        <v>0</v>
      </c>
      <c r="S197" s="10">
        <v>0</v>
      </c>
      <c r="T197" s="11">
        <v>0</v>
      </c>
      <c r="U197" s="5">
        <f t="shared" si="4"/>
        <v>500</v>
      </c>
    </row>
    <row r="198" spans="1:21" x14ac:dyDescent="0.25">
      <c r="A198" s="16" t="s">
        <v>271</v>
      </c>
      <c r="B198" s="16" t="s">
        <v>272</v>
      </c>
      <c r="C198" s="16" t="s">
        <v>273</v>
      </c>
      <c r="D198" s="16"/>
      <c r="E198" s="7">
        <v>15</v>
      </c>
      <c r="F198" s="8">
        <v>43159</v>
      </c>
      <c r="G198" s="9">
        <v>306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1">
        <v>194</v>
      </c>
      <c r="O198" s="12">
        <v>0</v>
      </c>
      <c r="P198" s="13">
        <v>0</v>
      </c>
      <c r="Q198" s="12">
        <v>0</v>
      </c>
      <c r="R198" s="10">
        <v>0</v>
      </c>
      <c r="S198" s="10">
        <v>0</v>
      </c>
      <c r="T198" s="11">
        <v>0</v>
      </c>
      <c r="U198" s="5">
        <f t="shared" si="4"/>
        <v>500</v>
      </c>
    </row>
    <row r="199" spans="1:21" x14ac:dyDescent="0.25">
      <c r="A199" s="16" t="s">
        <v>196</v>
      </c>
      <c r="B199" s="16" t="s">
        <v>275</v>
      </c>
      <c r="C199" s="16" t="s">
        <v>99</v>
      </c>
      <c r="D199" s="16"/>
      <c r="E199" s="7">
        <v>15</v>
      </c>
      <c r="F199" s="8">
        <v>43159</v>
      </c>
      <c r="G199" s="9">
        <v>306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1">
        <v>194</v>
      </c>
      <c r="O199" s="12">
        <v>0</v>
      </c>
      <c r="P199" s="13">
        <v>0</v>
      </c>
      <c r="Q199" s="12">
        <v>0</v>
      </c>
      <c r="R199" s="10">
        <v>0</v>
      </c>
      <c r="S199" s="10">
        <v>0</v>
      </c>
      <c r="T199" s="11">
        <v>0</v>
      </c>
      <c r="U199" s="5">
        <f t="shared" si="4"/>
        <v>500</v>
      </c>
    </row>
    <row r="200" spans="1:21" x14ac:dyDescent="0.25">
      <c r="A200" s="16" t="s">
        <v>276</v>
      </c>
      <c r="B200" s="16" t="s">
        <v>84</v>
      </c>
      <c r="C200" s="16" t="s">
        <v>194</v>
      </c>
      <c r="D200" s="16"/>
      <c r="E200" s="7">
        <v>15</v>
      </c>
      <c r="F200" s="8">
        <v>43159</v>
      </c>
      <c r="G200" s="9">
        <v>306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1">
        <v>194</v>
      </c>
      <c r="O200" s="12">
        <v>0</v>
      </c>
      <c r="P200" s="13">
        <v>0</v>
      </c>
      <c r="Q200" s="12">
        <v>0</v>
      </c>
      <c r="R200" s="10">
        <v>0</v>
      </c>
      <c r="S200" s="10">
        <v>0</v>
      </c>
      <c r="T200" s="11">
        <v>0</v>
      </c>
      <c r="U200" s="5">
        <f t="shared" si="4"/>
        <v>500</v>
      </c>
    </row>
    <row r="201" spans="1:21" x14ac:dyDescent="0.25">
      <c r="A201" s="16" t="s">
        <v>26</v>
      </c>
      <c r="B201" s="16" t="s">
        <v>277</v>
      </c>
      <c r="C201" s="16" t="s">
        <v>117</v>
      </c>
      <c r="D201" s="16"/>
      <c r="E201" s="7">
        <v>15</v>
      </c>
      <c r="F201" s="8">
        <v>43159</v>
      </c>
      <c r="G201" s="9">
        <v>306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1">
        <v>194</v>
      </c>
      <c r="O201" s="12">
        <v>0</v>
      </c>
      <c r="P201" s="13">
        <v>0</v>
      </c>
      <c r="Q201" s="12">
        <v>0</v>
      </c>
      <c r="R201" s="10">
        <v>0</v>
      </c>
      <c r="S201" s="10">
        <v>0</v>
      </c>
      <c r="T201" s="11">
        <v>0</v>
      </c>
      <c r="U201" s="5">
        <f t="shared" si="4"/>
        <v>500</v>
      </c>
    </row>
    <row r="202" spans="1:21" x14ac:dyDescent="0.25">
      <c r="A202" s="16" t="s">
        <v>278</v>
      </c>
      <c r="B202" s="16" t="s">
        <v>30</v>
      </c>
      <c r="C202" s="16" t="s">
        <v>124</v>
      </c>
      <c r="D202" s="16"/>
      <c r="E202" s="7">
        <v>15</v>
      </c>
      <c r="F202" s="8">
        <v>43159</v>
      </c>
      <c r="G202" s="9">
        <v>306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1">
        <v>194</v>
      </c>
      <c r="O202" s="12">
        <v>0</v>
      </c>
      <c r="P202" s="13">
        <v>0</v>
      </c>
      <c r="Q202" s="12">
        <v>0</v>
      </c>
      <c r="R202" s="10">
        <v>0</v>
      </c>
      <c r="S202" s="10">
        <v>0</v>
      </c>
      <c r="T202" s="11">
        <v>0</v>
      </c>
      <c r="U202" s="5">
        <f t="shared" si="4"/>
        <v>500</v>
      </c>
    </row>
    <row r="203" spans="1:21" x14ac:dyDescent="0.25">
      <c r="A203" s="16" t="s">
        <v>142</v>
      </c>
      <c r="B203" s="16" t="s">
        <v>281</v>
      </c>
      <c r="C203" s="16" t="s">
        <v>282</v>
      </c>
      <c r="D203" s="16"/>
      <c r="E203" s="7">
        <v>15</v>
      </c>
      <c r="F203" s="8">
        <v>43159</v>
      </c>
      <c r="G203" s="9">
        <v>733.5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1">
        <v>166.5</v>
      </c>
      <c r="O203" s="12">
        <v>0</v>
      </c>
      <c r="P203" s="13">
        <v>0</v>
      </c>
      <c r="Q203" s="12">
        <v>0</v>
      </c>
      <c r="R203" s="10">
        <v>0</v>
      </c>
      <c r="S203" s="10">
        <v>0</v>
      </c>
      <c r="T203" s="11">
        <v>0</v>
      </c>
      <c r="U203" s="5">
        <f t="shared" si="4"/>
        <v>900</v>
      </c>
    </row>
    <row r="204" spans="1:21" x14ac:dyDescent="0.25">
      <c r="A204" s="16" t="s">
        <v>283</v>
      </c>
      <c r="B204" s="16" t="s">
        <v>45</v>
      </c>
      <c r="C204" s="16" t="s">
        <v>159</v>
      </c>
      <c r="D204" s="16"/>
      <c r="E204" s="7">
        <v>15</v>
      </c>
      <c r="F204" s="8">
        <v>43159</v>
      </c>
      <c r="G204" s="9">
        <v>306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1">
        <v>194</v>
      </c>
      <c r="O204" s="12">
        <v>0</v>
      </c>
      <c r="P204" s="13">
        <v>0</v>
      </c>
      <c r="Q204" s="12">
        <v>0</v>
      </c>
      <c r="R204" s="10">
        <v>0</v>
      </c>
      <c r="S204" s="10">
        <v>0</v>
      </c>
      <c r="T204" s="11">
        <v>0</v>
      </c>
      <c r="U204" s="5">
        <f t="shared" si="4"/>
        <v>500</v>
      </c>
    </row>
    <row r="205" spans="1:21" x14ac:dyDescent="0.25">
      <c r="A205" s="16" t="s">
        <v>503</v>
      </c>
      <c r="B205" s="16" t="s">
        <v>504</v>
      </c>
      <c r="C205" s="16" t="s">
        <v>40</v>
      </c>
      <c r="D205" s="16"/>
      <c r="E205" s="7">
        <v>15</v>
      </c>
      <c r="F205" s="8">
        <v>43159</v>
      </c>
      <c r="G205" s="9">
        <v>626.5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1">
        <v>173.5</v>
      </c>
      <c r="O205" s="12">
        <v>0</v>
      </c>
      <c r="P205" s="13">
        <v>0</v>
      </c>
      <c r="Q205" s="12">
        <v>0</v>
      </c>
      <c r="R205" s="10">
        <v>0</v>
      </c>
      <c r="S205" s="10">
        <v>0</v>
      </c>
      <c r="T205" s="11">
        <v>0</v>
      </c>
      <c r="U205" s="5">
        <f t="shared" si="4"/>
        <v>800</v>
      </c>
    </row>
    <row r="206" spans="1:21" x14ac:dyDescent="0.25">
      <c r="A206" s="16" t="s">
        <v>287</v>
      </c>
      <c r="B206" s="16" t="s">
        <v>39</v>
      </c>
      <c r="C206" s="16" t="s">
        <v>33</v>
      </c>
      <c r="D206" s="16"/>
      <c r="E206" s="7">
        <v>15</v>
      </c>
      <c r="F206" s="8">
        <v>43159</v>
      </c>
      <c r="G206" s="9">
        <v>733.5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1">
        <v>166.5</v>
      </c>
      <c r="O206" s="12">
        <v>0</v>
      </c>
      <c r="P206" s="13">
        <v>0</v>
      </c>
      <c r="Q206" s="12">
        <v>0</v>
      </c>
      <c r="R206" s="10">
        <v>0</v>
      </c>
      <c r="S206" s="10">
        <v>0</v>
      </c>
      <c r="T206" s="11">
        <v>0</v>
      </c>
      <c r="U206" s="5">
        <f t="shared" si="4"/>
        <v>900</v>
      </c>
    </row>
    <row r="207" spans="1:21" x14ac:dyDescent="0.25">
      <c r="A207" s="16" t="s">
        <v>288</v>
      </c>
      <c r="B207" s="16" t="s">
        <v>140</v>
      </c>
      <c r="C207" s="16" t="s">
        <v>99</v>
      </c>
      <c r="D207" s="16"/>
      <c r="E207" s="7">
        <v>15</v>
      </c>
      <c r="F207" s="8">
        <v>43159</v>
      </c>
      <c r="G207" s="9">
        <v>306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1">
        <v>194</v>
      </c>
      <c r="O207" s="12">
        <v>0</v>
      </c>
      <c r="P207" s="13">
        <v>0</v>
      </c>
      <c r="Q207" s="12">
        <v>0</v>
      </c>
      <c r="R207" s="10">
        <v>0</v>
      </c>
      <c r="S207" s="10">
        <v>0</v>
      </c>
      <c r="T207" s="11">
        <v>0</v>
      </c>
      <c r="U207" s="5">
        <f t="shared" si="4"/>
        <v>500</v>
      </c>
    </row>
    <row r="208" spans="1:21" x14ac:dyDescent="0.25">
      <c r="A208" s="16" t="s">
        <v>202</v>
      </c>
      <c r="B208" s="16" t="s">
        <v>180</v>
      </c>
      <c r="C208" s="16" t="s">
        <v>289</v>
      </c>
      <c r="D208" s="16"/>
      <c r="E208" s="7">
        <v>15</v>
      </c>
      <c r="F208" s="8">
        <v>43159</v>
      </c>
      <c r="G208" s="9">
        <v>520</v>
      </c>
      <c r="H208" s="10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1">
        <v>180.5</v>
      </c>
      <c r="O208" s="12">
        <v>0</v>
      </c>
      <c r="P208" s="13">
        <v>0</v>
      </c>
      <c r="Q208" s="12">
        <v>0</v>
      </c>
      <c r="R208" s="12">
        <v>0</v>
      </c>
      <c r="S208" s="10">
        <v>0</v>
      </c>
      <c r="T208" s="11">
        <v>0</v>
      </c>
      <c r="U208" s="5">
        <f t="shared" si="4"/>
        <v>700.5</v>
      </c>
    </row>
    <row r="209" spans="1:21" x14ac:dyDescent="0.25">
      <c r="A209" s="16" t="s">
        <v>290</v>
      </c>
      <c r="B209" s="16" t="s">
        <v>291</v>
      </c>
      <c r="C209" s="16" t="s">
        <v>38</v>
      </c>
      <c r="D209" s="16"/>
      <c r="E209" s="7">
        <v>15</v>
      </c>
      <c r="F209" s="8">
        <v>43159</v>
      </c>
      <c r="G209" s="9">
        <v>413</v>
      </c>
      <c r="H209" s="10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1">
        <v>187</v>
      </c>
      <c r="O209" s="12">
        <v>0</v>
      </c>
      <c r="P209" s="13">
        <v>0</v>
      </c>
      <c r="Q209" s="12">
        <v>0</v>
      </c>
      <c r="R209" s="12">
        <v>0</v>
      </c>
      <c r="S209" s="10">
        <v>0</v>
      </c>
      <c r="T209" s="11">
        <v>0</v>
      </c>
      <c r="U209" s="5">
        <f t="shared" si="4"/>
        <v>600</v>
      </c>
    </row>
    <row r="210" spans="1:21" x14ac:dyDescent="0.25">
      <c r="A210" s="16" t="s">
        <v>292</v>
      </c>
      <c r="B210" s="16" t="s">
        <v>293</v>
      </c>
      <c r="C210" s="16" t="s">
        <v>59</v>
      </c>
      <c r="D210" s="16"/>
      <c r="E210" s="7">
        <v>15</v>
      </c>
      <c r="F210" s="8">
        <v>43159</v>
      </c>
      <c r="G210" s="9">
        <v>203</v>
      </c>
      <c r="H210" s="10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1">
        <v>197</v>
      </c>
      <c r="O210" s="12">
        <v>0</v>
      </c>
      <c r="P210" s="13">
        <v>0</v>
      </c>
      <c r="Q210" s="12">
        <v>0</v>
      </c>
      <c r="R210" s="12">
        <v>0</v>
      </c>
      <c r="S210" s="10">
        <v>0</v>
      </c>
      <c r="T210" s="11">
        <v>0</v>
      </c>
      <c r="U210" s="5">
        <f t="shared" si="4"/>
        <v>400</v>
      </c>
    </row>
    <row r="211" spans="1:21" x14ac:dyDescent="0.25">
      <c r="A211" s="16" t="s">
        <v>283</v>
      </c>
      <c r="B211" s="16" t="s">
        <v>57</v>
      </c>
      <c r="C211" s="16" t="s">
        <v>294</v>
      </c>
      <c r="D211" s="16"/>
      <c r="E211" s="7">
        <v>15</v>
      </c>
      <c r="F211" s="8">
        <v>43159</v>
      </c>
      <c r="G211" s="9">
        <v>306</v>
      </c>
      <c r="H211" s="10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1">
        <v>194</v>
      </c>
      <c r="O211" s="12">
        <v>0</v>
      </c>
      <c r="P211" s="13">
        <v>0</v>
      </c>
      <c r="Q211" s="12">
        <v>0</v>
      </c>
      <c r="R211" s="12">
        <v>0</v>
      </c>
      <c r="S211" s="10">
        <v>0</v>
      </c>
      <c r="T211" s="11">
        <v>0</v>
      </c>
      <c r="U211" s="5">
        <f t="shared" si="4"/>
        <v>500</v>
      </c>
    </row>
    <row r="212" spans="1:21" x14ac:dyDescent="0.25">
      <c r="A212" s="16" t="s">
        <v>153</v>
      </c>
      <c r="B212" s="16" t="s">
        <v>295</v>
      </c>
      <c r="C212" s="16" t="s">
        <v>296</v>
      </c>
      <c r="D212" s="16"/>
      <c r="E212" s="7">
        <v>15</v>
      </c>
      <c r="F212" s="8">
        <v>43159</v>
      </c>
      <c r="G212" s="9">
        <v>306</v>
      </c>
      <c r="H212" s="10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1">
        <v>194</v>
      </c>
      <c r="O212" s="12">
        <v>0</v>
      </c>
      <c r="P212" s="13">
        <v>0</v>
      </c>
      <c r="Q212" s="12">
        <v>0</v>
      </c>
      <c r="R212" s="12">
        <v>0</v>
      </c>
      <c r="S212" s="10">
        <v>0</v>
      </c>
      <c r="T212" s="11">
        <v>0</v>
      </c>
      <c r="U212" s="5">
        <f t="shared" si="4"/>
        <v>500</v>
      </c>
    </row>
    <row r="213" spans="1:21" x14ac:dyDescent="0.25">
      <c r="A213" s="16" t="s">
        <v>299</v>
      </c>
      <c r="B213" s="16" t="s">
        <v>57</v>
      </c>
      <c r="C213" s="16" t="s">
        <v>300</v>
      </c>
      <c r="D213" s="16"/>
      <c r="E213" s="7">
        <v>15</v>
      </c>
      <c r="F213" s="8">
        <v>43159</v>
      </c>
      <c r="G213" s="9">
        <v>626.5</v>
      </c>
      <c r="H213" s="10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1">
        <v>173.5</v>
      </c>
      <c r="O213" s="12">
        <v>0</v>
      </c>
      <c r="P213" s="13">
        <v>0</v>
      </c>
      <c r="Q213" s="12">
        <v>0</v>
      </c>
      <c r="R213" s="12">
        <v>0</v>
      </c>
      <c r="S213" s="10">
        <v>0</v>
      </c>
      <c r="T213" s="11">
        <v>0</v>
      </c>
      <c r="U213" s="5">
        <f t="shared" si="4"/>
        <v>800</v>
      </c>
    </row>
    <row r="214" spans="1:21" x14ac:dyDescent="0.25">
      <c r="A214" s="16" t="s">
        <v>258</v>
      </c>
      <c r="B214" s="16" t="s">
        <v>95</v>
      </c>
      <c r="C214" s="16" t="s">
        <v>301</v>
      </c>
      <c r="D214" s="16"/>
      <c r="E214" s="7">
        <v>15</v>
      </c>
      <c r="F214" s="8">
        <v>43159</v>
      </c>
      <c r="G214" s="9">
        <v>359.5</v>
      </c>
      <c r="H214" s="10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1">
        <v>190.5</v>
      </c>
      <c r="O214" s="12">
        <v>0</v>
      </c>
      <c r="P214" s="13">
        <v>0</v>
      </c>
      <c r="Q214" s="12">
        <v>0</v>
      </c>
      <c r="R214" s="12">
        <v>0</v>
      </c>
      <c r="S214" s="10">
        <v>0</v>
      </c>
      <c r="T214" s="11">
        <v>0</v>
      </c>
      <c r="U214" s="5">
        <f t="shared" si="4"/>
        <v>550</v>
      </c>
    </row>
    <row r="215" spans="1:21" x14ac:dyDescent="0.25">
      <c r="A215" s="16" t="s">
        <v>502</v>
      </c>
      <c r="B215" s="16" t="s">
        <v>132</v>
      </c>
      <c r="C215" s="16" t="s">
        <v>40</v>
      </c>
      <c r="D215" s="16"/>
      <c r="E215" s="7">
        <v>15</v>
      </c>
      <c r="F215" s="8">
        <v>43159</v>
      </c>
      <c r="G215" s="9">
        <v>1921.5</v>
      </c>
      <c r="H215" s="10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1">
        <v>78.5</v>
      </c>
      <c r="O215" s="12">
        <v>0</v>
      </c>
      <c r="P215" s="13">
        <v>0</v>
      </c>
      <c r="Q215" s="12">
        <v>0</v>
      </c>
      <c r="R215" s="12">
        <v>0</v>
      </c>
      <c r="S215" s="10">
        <v>0</v>
      </c>
      <c r="T215" s="11">
        <v>0</v>
      </c>
      <c r="U215" s="5">
        <f t="shared" si="4"/>
        <v>2000</v>
      </c>
    </row>
    <row r="216" spans="1:21" x14ac:dyDescent="0.25">
      <c r="A216" s="14" t="s">
        <v>303</v>
      </c>
      <c r="B216" s="14" t="s">
        <v>59</v>
      </c>
      <c r="C216" s="14" t="s">
        <v>194</v>
      </c>
      <c r="D216" s="15"/>
      <c r="E216" s="7">
        <v>15</v>
      </c>
      <c r="F216" s="8">
        <v>43159</v>
      </c>
      <c r="G216" s="9">
        <v>733.5</v>
      </c>
      <c r="H216" s="10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1">
        <v>166.5</v>
      </c>
      <c r="O216" s="12">
        <v>0</v>
      </c>
      <c r="P216" s="13">
        <v>0</v>
      </c>
      <c r="Q216" s="12">
        <v>0</v>
      </c>
      <c r="R216" s="12">
        <v>0</v>
      </c>
      <c r="S216" s="10">
        <v>0</v>
      </c>
      <c r="T216" s="11">
        <v>0</v>
      </c>
      <c r="U216" s="5">
        <f>G216+H216+N216-O216-Q216-R216-S216-T216</f>
        <v>900</v>
      </c>
    </row>
    <row r="217" spans="1:21" x14ac:dyDescent="0.25">
      <c r="A217" s="28" t="s">
        <v>290</v>
      </c>
      <c r="B217" s="28" t="s">
        <v>84</v>
      </c>
      <c r="C217" s="28" t="s">
        <v>124</v>
      </c>
      <c r="D217" s="30"/>
      <c r="E217" s="7">
        <v>15</v>
      </c>
      <c r="F217" s="8">
        <v>43159</v>
      </c>
      <c r="G217" s="9">
        <v>306</v>
      </c>
      <c r="H217" s="10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1">
        <v>194</v>
      </c>
      <c r="T217" s="11">
        <v>0</v>
      </c>
      <c r="U217" s="5">
        <f>G217+H217+N217-O217-Q217-R217-S217-T217</f>
        <v>500</v>
      </c>
    </row>
    <row r="218" spans="1:21" x14ac:dyDescent="0.25">
      <c r="A218" s="16" t="s">
        <v>305</v>
      </c>
      <c r="B218" s="16" t="s">
        <v>35</v>
      </c>
      <c r="C218" s="16" t="s">
        <v>306</v>
      </c>
      <c r="D218" s="16"/>
      <c r="E218" s="7">
        <v>15</v>
      </c>
      <c r="F218" s="8">
        <v>43159</v>
      </c>
      <c r="G218" s="9">
        <v>626.5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1">
        <v>173.5</v>
      </c>
      <c r="O218" s="12">
        <v>0</v>
      </c>
      <c r="P218" s="13">
        <v>0</v>
      </c>
      <c r="Q218" s="12">
        <v>0</v>
      </c>
      <c r="R218" s="12">
        <v>0</v>
      </c>
      <c r="S218" s="10">
        <v>0</v>
      </c>
      <c r="T218" s="11">
        <v>0</v>
      </c>
      <c r="U218" s="5">
        <f t="shared" si="4"/>
        <v>800</v>
      </c>
    </row>
    <row r="219" spans="1:21" x14ac:dyDescent="0.25">
      <c r="A219" s="16" t="s">
        <v>316</v>
      </c>
      <c r="B219" s="16" t="s">
        <v>39</v>
      </c>
      <c r="C219" s="16" t="s">
        <v>124</v>
      </c>
      <c r="D219" s="16"/>
      <c r="E219" s="7">
        <v>15</v>
      </c>
      <c r="F219" s="8">
        <v>43159</v>
      </c>
      <c r="G219" s="9">
        <v>520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1">
        <v>180.5</v>
      </c>
      <c r="O219" s="12">
        <v>0</v>
      </c>
      <c r="P219" s="13">
        <v>0</v>
      </c>
      <c r="Q219" s="12">
        <v>0</v>
      </c>
      <c r="R219" s="12">
        <v>0</v>
      </c>
      <c r="S219" s="10">
        <v>0</v>
      </c>
      <c r="T219" s="11">
        <v>0</v>
      </c>
      <c r="U219" s="5">
        <f t="shared" si="4"/>
        <v>700.5</v>
      </c>
    </row>
    <row r="220" spans="1:21" x14ac:dyDescent="0.25">
      <c r="A220" s="16" t="s">
        <v>98</v>
      </c>
      <c r="B220" s="16" t="s">
        <v>45</v>
      </c>
      <c r="C220" s="16" t="s">
        <v>130</v>
      </c>
      <c r="D220" s="16"/>
      <c r="E220" s="7">
        <v>15</v>
      </c>
      <c r="F220" s="8">
        <v>43159</v>
      </c>
      <c r="G220" s="9">
        <v>413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1">
        <v>187</v>
      </c>
      <c r="O220" s="12">
        <v>0</v>
      </c>
      <c r="P220" s="13">
        <v>0</v>
      </c>
      <c r="Q220" s="12">
        <v>0</v>
      </c>
      <c r="R220" s="12">
        <v>0</v>
      </c>
      <c r="S220" s="10">
        <v>0</v>
      </c>
      <c r="T220" s="11">
        <v>0</v>
      </c>
      <c r="U220" s="5">
        <f t="shared" si="4"/>
        <v>600</v>
      </c>
    </row>
    <row r="221" spans="1:21" x14ac:dyDescent="0.25">
      <c r="A221" s="16" t="s">
        <v>307</v>
      </c>
      <c r="B221" s="16" t="s">
        <v>121</v>
      </c>
      <c r="C221" s="16" t="s">
        <v>308</v>
      </c>
      <c r="D221" s="16"/>
      <c r="E221" s="7">
        <v>15</v>
      </c>
      <c r="F221" s="8">
        <v>43159</v>
      </c>
      <c r="G221" s="9">
        <v>359.5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1">
        <v>190.5</v>
      </c>
      <c r="O221" s="12">
        <v>0</v>
      </c>
      <c r="P221" s="13">
        <v>0</v>
      </c>
      <c r="Q221" s="12">
        <v>0</v>
      </c>
      <c r="R221" s="10">
        <v>0</v>
      </c>
      <c r="S221" s="10">
        <v>0</v>
      </c>
      <c r="T221" s="11">
        <v>0</v>
      </c>
      <c r="U221" s="5">
        <f t="shared" si="4"/>
        <v>550</v>
      </c>
    </row>
    <row r="222" spans="1:21" x14ac:dyDescent="0.25">
      <c r="A222" s="16" t="s">
        <v>118</v>
      </c>
      <c r="B222" s="16" t="s">
        <v>182</v>
      </c>
      <c r="C222" s="16" t="s">
        <v>309</v>
      </c>
      <c r="D222" s="16"/>
      <c r="E222" s="7">
        <v>15</v>
      </c>
      <c r="F222" s="8">
        <v>43159</v>
      </c>
      <c r="G222" s="9">
        <v>680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1">
        <v>170</v>
      </c>
      <c r="O222" s="12">
        <v>0</v>
      </c>
      <c r="P222" s="13">
        <v>0</v>
      </c>
      <c r="Q222" s="12">
        <v>0</v>
      </c>
      <c r="R222" s="10">
        <v>0</v>
      </c>
      <c r="S222" s="10">
        <v>0</v>
      </c>
      <c r="T222" s="11">
        <v>0</v>
      </c>
      <c r="U222" s="5">
        <f t="shared" si="4"/>
        <v>850</v>
      </c>
    </row>
    <row r="223" spans="1:21" x14ac:dyDescent="0.25">
      <c r="A223" s="16" t="s">
        <v>37</v>
      </c>
      <c r="B223" s="16" t="s">
        <v>29</v>
      </c>
      <c r="C223" s="16" t="s">
        <v>194</v>
      </c>
      <c r="D223" s="16"/>
      <c r="E223" s="7">
        <v>15</v>
      </c>
      <c r="F223" s="8">
        <v>43159</v>
      </c>
      <c r="G223" s="9">
        <v>573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1">
        <v>177</v>
      </c>
      <c r="O223" s="12">
        <v>0</v>
      </c>
      <c r="P223" s="13">
        <v>0</v>
      </c>
      <c r="Q223" s="12">
        <v>0</v>
      </c>
      <c r="R223" s="10">
        <v>0</v>
      </c>
      <c r="S223" s="10">
        <v>0</v>
      </c>
      <c r="T223" s="11">
        <v>0</v>
      </c>
      <c r="U223" s="5">
        <f t="shared" si="4"/>
        <v>750</v>
      </c>
    </row>
    <row r="224" spans="1:21" x14ac:dyDescent="0.25">
      <c r="A224" s="16" t="s">
        <v>67</v>
      </c>
      <c r="B224" s="16" t="s">
        <v>35</v>
      </c>
      <c r="C224" s="16" t="s">
        <v>36</v>
      </c>
      <c r="D224" s="16"/>
      <c r="E224" s="7">
        <v>15</v>
      </c>
      <c r="F224" s="8">
        <v>43159</v>
      </c>
      <c r="G224" s="9">
        <v>573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1">
        <v>177</v>
      </c>
      <c r="O224" s="12">
        <v>0</v>
      </c>
      <c r="P224" s="13">
        <v>0</v>
      </c>
      <c r="Q224" s="12">
        <v>0</v>
      </c>
      <c r="R224" s="10">
        <v>0</v>
      </c>
      <c r="S224" s="10">
        <v>0</v>
      </c>
      <c r="T224" s="11">
        <v>0</v>
      </c>
      <c r="U224" s="5">
        <f t="shared" si="4"/>
        <v>750</v>
      </c>
    </row>
    <row r="225" spans="1:21" x14ac:dyDescent="0.25">
      <c r="A225" s="16" t="s">
        <v>506</v>
      </c>
      <c r="B225" s="16" t="s">
        <v>25</v>
      </c>
      <c r="C225" s="16" t="s">
        <v>206</v>
      </c>
      <c r="D225" s="16"/>
      <c r="E225" s="7">
        <v>15</v>
      </c>
      <c r="F225" s="8">
        <v>43159</v>
      </c>
      <c r="G225" s="9">
        <v>1484.5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1">
        <v>118.5</v>
      </c>
      <c r="O225" s="12">
        <v>0</v>
      </c>
      <c r="P225" s="13">
        <v>0</v>
      </c>
      <c r="Q225" s="12">
        <v>0</v>
      </c>
      <c r="R225" s="10">
        <v>0</v>
      </c>
      <c r="S225" s="10">
        <v>0</v>
      </c>
      <c r="T225" s="11">
        <v>0</v>
      </c>
      <c r="U225" s="5">
        <f t="shared" si="4"/>
        <v>1603</v>
      </c>
    </row>
    <row r="226" spans="1:21" x14ac:dyDescent="0.25">
      <c r="A226" s="16" t="s">
        <v>441</v>
      </c>
      <c r="B226" s="16" t="s">
        <v>104</v>
      </c>
      <c r="C226" s="16" t="s">
        <v>442</v>
      </c>
      <c r="D226" s="16"/>
      <c r="E226" s="7">
        <v>15</v>
      </c>
      <c r="F226" s="8">
        <v>43159</v>
      </c>
      <c r="G226" s="9">
        <v>840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1">
        <v>160</v>
      </c>
      <c r="O226" s="12">
        <v>0</v>
      </c>
      <c r="P226" s="13">
        <v>0</v>
      </c>
      <c r="Q226" s="12">
        <v>0</v>
      </c>
      <c r="R226" s="10">
        <v>0</v>
      </c>
      <c r="S226" s="10">
        <v>0</v>
      </c>
      <c r="T226" s="11">
        <v>0</v>
      </c>
      <c r="U226" s="5">
        <f t="shared" si="4"/>
        <v>1000</v>
      </c>
    </row>
    <row r="227" spans="1:21" x14ac:dyDescent="0.25">
      <c r="A227" s="16" t="s">
        <v>311</v>
      </c>
      <c r="B227" s="16" t="s">
        <v>312</v>
      </c>
      <c r="C227" s="16" t="s">
        <v>309</v>
      </c>
      <c r="D227" s="16"/>
      <c r="E227" s="7">
        <v>15</v>
      </c>
      <c r="F227" s="8">
        <v>43159</v>
      </c>
      <c r="G227" s="9">
        <v>626.5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1">
        <v>173.5</v>
      </c>
      <c r="O227" s="12">
        <v>0</v>
      </c>
      <c r="P227" s="13">
        <v>0</v>
      </c>
      <c r="Q227" s="12">
        <v>0</v>
      </c>
      <c r="R227" s="10">
        <v>0</v>
      </c>
      <c r="S227" s="10">
        <v>0</v>
      </c>
      <c r="T227" s="11">
        <v>0</v>
      </c>
      <c r="U227" s="5">
        <f t="shared" si="4"/>
        <v>800</v>
      </c>
    </row>
    <row r="228" spans="1:21" x14ac:dyDescent="0.25">
      <c r="A228" s="16" t="s">
        <v>313</v>
      </c>
      <c r="B228" s="16" t="s">
        <v>155</v>
      </c>
      <c r="C228" s="16" t="s">
        <v>314</v>
      </c>
      <c r="D228" s="16"/>
      <c r="E228" s="7">
        <v>15</v>
      </c>
      <c r="F228" s="8">
        <v>43159</v>
      </c>
      <c r="G228" s="9">
        <v>1267.5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1">
        <v>132.5</v>
      </c>
      <c r="O228" s="12">
        <v>0</v>
      </c>
      <c r="P228" s="13">
        <v>0</v>
      </c>
      <c r="Q228" s="12">
        <v>0</v>
      </c>
      <c r="R228" s="10">
        <v>0</v>
      </c>
      <c r="S228" s="10">
        <v>0</v>
      </c>
      <c r="T228" s="11">
        <v>0</v>
      </c>
      <c r="U228" s="5">
        <f t="shared" si="4"/>
        <v>1400</v>
      </c>
    </row>
    <row r="229" spans="1:21" x14ac:dyDescent="0.25">
      <c r="A229" s="16" t="s">
        <v>98</v>
      </c>
      <c r="B229" s="16" t="s">
        <v>40</v>
      </c>
      <c r="C229" s="16" t="s">
        <v>315</v>
      </c>
      <c r="D229" s="16"/>
      <c r="E229" s="7">
        <v>15</v>
      </c>
      <c r="F229" s="8">
        <v>43159</v>
      </c>
      <c r="G229" s="9">
        <v>415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1">
        <v>187</v>
      </c>
      <c r="O229" s="12">
        <v>0</v>
      </c>
      <c r="P229" s="13">
        <v>0</v>
      </c>
      <c r="Q229" s="12">
        <v>0</v>
      </c>
      <c r="R229" s="10">
        <v>0</v>
      </c>
      <c r="S229" s="10">
        <v>0</v>
      </c>
      <c r="T229" s="11">
        <v>0</v>
      </c>
      <c r="U229" s="5">
        <f t="shared" si="4"/>
        <v>602</v>
      </c>
    </row>
    <row r="230" spans="1:21" x14ac:dyDescent="0.25">
      <c r="A230" s="16" t="s">
        <v>443</v>
      </c>
      <c r="B230" s="16" t="s">
        <v>104</v>
      </c>
      <c r="C230" s="16" t="s">
        <v>442</v>
      </c>
      <c r="D230" s="16"/>
      <c r="E230" s="7">
        <v>15</v>
      </c>
      <c r="F230" s="8">
        <v>43159</v>
      </c>
      <c r="G230" s="9">
        <v>840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1">
        <v>160</v>
      </c>
      <c r="O230" s="12">
        <v>0</v>
      </c>
      <c r="P230" s="13">
        <v>0</v>
      </c>
      <c r="Q230" s="12">
        <v>0</v>
      </c>
      <c r="R230" s="10">
        <v>0</v>
      </c>
      <c r="S230" s="10">
        <v>0</v>
      </c>
      <c r="T230" s="11">
        <v>0</v>
      </c>
      <c r="U230" s="5">
        <f t="shared" si="4"/>
        <v>1000</v>
      </c>
    </row>
    <row r="231" spans="1:21" x14ac:dyDescent="0.25">
      <c r="A231" s="16" t="s">
        <v>316</v>
      </c>
      <c r="B231" s="16" t="s">
        <v>33</v>
      </c>
      <c r="C231" s="16" t="s">
        <v>317</v>
      </c>
      <c r="D231" s="16"/>
      <c r="E231" s="7">
        <v>15</v>
      </c>
      <c r="F231" s="8">
        <v>43159</v>
      </c>
      <c r="G231" s="9">
        <v>733.5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1">
        <v>166.5</v>
      </c>
      <c r="O231" s="12">
        <v>0</v>
      </c>
      <c r="P231" s="13">
        <v>0</v>
      </c>
      <c r="Q231" s="12">
        <v>0</v>
      </c>
      <c r="R231" s="10">
        <v>0</v>
      </c>
      <c r="S231" s="10">
        <v>0</v>
      </c>
      <c r="T231" s="11">
        <v>0</v>
      </c>
      <c r="U231" s="5">
        <f>G231+H231+N231-O231-Q231-R231-S231-T231</f>
        <v>900</v>
      </c>
    </row>
    <row r="232" spans="1:21" x14ac:dyDescent="0.25">
      <c r="A232" s="16" t="s">
        <v>301</v>
      </c>
      <c r="B232" s="16" t="s">
        <v>155</v>
      </c>
      <c r="C232" s="16" t="s">
        <v>95</v>
      </c>
      <c r="D232" s="16"/>
      <c r="E232" s="7">
        <v>15</v>
      </c>
      <c r="F232" s="8">
        <v>43159</v>
      </c>
      <c r="G232" s="9">
        <v>413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1">
        <v>187</v>
      </c>
      <c r="O232" s="12">
        <v>0</v>
      </c>
      <c r="P232" s="13">
        <v>0</v>
      </c>
      <c r="Q232" s="12">
        <v>0</v>
      </c>
      <c r="R232" s="10">
        <v>0</v>
      </c>
      <c r="S232" s="10">
        <v>0</v>
      </c>
      <c r="T232" s="11">
        <v>0</v>
      </c>
      <c r="U232" s="5">
        <f>G232+H232+N232-O232-Q232-R232-S232-T232</f>
        <v>600</v>
      </c>
    </row>
    <row r="233" spans="1:21" x14ac:dyDescent="0.25">
      <c r="A233" s="16" t="s">
        <v>41</v>
      </c>
      <c r="B233" s="16" t="s">
        <v>129</v>
      </c>
      <c r="C233" s="16" t="s">
        <v>57</v>
      </c>
      <c r="D233" s="16"/>
      <c r="E233" s="7">
        <v>15</v>
      </c>
      <c r="F233" s="8">
        <v>43159</v>
      </c>
      <c r="G233" s="9">
        <v>1814.5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1">
        <v>85.5</v>
      </c>
      <c r="O233" s="12">
        <v>0</v>
      </c>
      <c r="P233" s="13">
        <v>0</v>
      </c>
      <c r="Q233" s="12">
        <v>0</v>
      </c>
      <c r="R233" s="10">
        <v>0</v>
      </c>
      <c r="S233" s="10">
        <v>0</v>
      </c>
      <c r="T233" s="11">
        <v>0</v>
      </c>
      <c r="U233" s="5">
        <f>G233+H233+N233-O233-Q233-R233-S233-T233</f>
        <v>1900</v>
      </c>
    </row>
    <row r="234" spans="1:21" x14ac:dyDescent="0.25">
      <c r="A234" s="16" t="s">
        <v>259</v>
      </c>
      <c r="B234" s="16" t="s">
        <v>194</v>
      </c>
      <c r="C234" s="16" t="s">
        <v>57</v>
      </c>
      <c r="D234" s="16"/>
      <c r="E234" s="7">
        <v>15</v>
      </c>
      <c r="F234" s="8">
        <v>43159</v>
      </c>
      <c r="G234" s="9">
        <v>1814.5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1">
        <v>85.5</v>
      </c>
      <c r="O234" s="12">
        <v>0</v>
      </c>
      <c r="P234" s="13">
        <v>0</v>
      </c>
      <c r="Q234" s="12">
        <v>0</v>
      </c>
      <c r="R234" s="10">
        <v>0</v>
      </c>
      <c r="S234" s="10">
        <v>0</v>
      </c>
      <c r="T234" s="11">
        <v>0</v>
      </c>
      <c r="U234" s="5">
        <f>G234+H234+N234-O234-Q234-R234-S234-T234</f>
        <v>1900</v>
      </c>
    </row>
    <row r="235" spans="1:21" x14ac:dyDescent="0.25">
      <c r="A235" s="16" t="s">
        <v>135</v>
      </c>
      <c r="B235" s="16" t="s">
        <v>57</v>
      </c>
      <c r="C235" s="16" t="s">
        <v>188</v>
      </c>
      <c r="D235" s="16"/>
      <c r="E235" s="7">
        <v>15</v>
      </c>
      <c r="F235" s="8">
        <v>43159</v>
      </c>
      <c r="G235" s="9">
        <v>1921.5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1">
        <v>78.5</v>
      </c>
      <c r="O235" s="12">
        <v>0</v>
      </c>
      <c r="P235" s="13">
        <v>0</v>
      </c>
      <c r="Q235" s="12">
        <v>0</v>
      </c>
      <c r="R235" s="10">
        <v>0</v>
      </c>
      <c r="S235" s="10">
        <v>0</v>
      </c>
      <c r="T235" s="11">
        <v>0</v>
      </c>
      <c r="U235" s="5">
        <f>G235+H235+N235-O235-Q235-R235-S235-T235</f>
        <v>2000</v>
      </c>
    </row>
    <row r="236" spans="1:21" x14ac:dyDescent="0.25">
      <c r="A236" s="16" t="s">
        <v>330</v>
      </c>
      <c r="B236" s="16" t="s">
        <v>258</v>
      </c>
      <c r="C236" s="16" t="s">
        <v>122</v>
      </c>
      <c r="D236" s="16"/>
      <c r="E236" s="7">
        <v>15</v>
      </c>
      <c r="F236" s="8">
        <v>43159</v>
      </c>
      <c r="G236" s="9">
        <v>520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1">
        <v>180.5</v>
      </c>
      <c r="O236" s="12">
        <v>0</v>
      </c>
      <c r="P236" s="13">
        <v>0</v>
      </c>
      <c r="Q236" s="12">
        <v>0</v>
      </c>
      <c r="R236" s="10">
        <v>0</v>
      </c>
      <c r="S236" s="10">
        <v>0</v>
      </c>
      <c r="T236" s="11">
        <v>0</v>
      </c>
      <c r="U236" s="5">
        <f>G236+H236+N236-O236-Q236-R236-S236-T236</f>
        <v>700.5</v>
      </c>
    </row>
    <row r="237" spans="1:21" x14ac:dyDescent="0.25">
      <c r="A237" s="16" t="s">
        <v>444</v>
      </c>
      <c r="B237" s="16" t="s">
        <v>180</v>
      </c>
      <c r="C237" s="16" t="s">
        <v>95</v>
      </c>
      <c r="D237" s="16"/>
      <c r="E237" s="7">
        <v>15</v>
      </c>
      <c r="F237" s="8">
        <v>43159</v>
      </c>
      <c r="G237" s="9">
        <v>520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1">
        <v>180.5</v>
      </c>
      <c r="O237" s="12">
        <v>0</v>
      </c>
      <c r="P237" s="13">
        <v>0</v>
      </c>
      <c r="Q237" s="12">
        <v>0</v>
      </c>
      <c r="R237" s="10">
        <v>0</v>
      </c>
      <c r="S237" s="10">
        <v>0</v>
      </c>
      <c r="T237" s="11">
        <v>0</v>
      </c>
      <c r="U237" s="5">
        <f>G237+H237+N237-O237-Q237-R237-S237-T237</f>
        <v>700.5</v>
      </c>
    </row>
    <row r="238" spans="1:21" x14ac:dyDescent="0.25">
      <c r="A238" s="28" t="s">
        <v>509</v>
      </c>
      <c r="B238" s="28" t="s">
        <v>510</v>
      </c>
      <c r="C238" s="28" t="s">
        <v>498</v>
      </c>
      <c r="E238" s="7">
        <v>15</v>
      </c>
      <c r="F238" s="8">
        <v>43159</v>
      </c>
      <c r="G238" s="9">
        <v>413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1">
        <v>187</v>
      </c>
      <c r="O238" s="12">
        <v>0</v>
      </c>
      <c r="P238" s="13">
        <v>0</v>
      </c>
      <c r="Q238" s="12">
        <v>0</v>
      </c>
      <c r="R238" s="10">
        <v>0</v>
      </c>
      <c r="S238" s="10">
        <v>0</v>
      </c>
      <c r="T238" s="11">
        <v>0</v>
      </c>
      <c r="U238" s="5">
        <f>G238+H238+N238-O238-Q238-R238-S238-T238</f>
        <v>600</v>
      </c>
    </row>
    <row r="239" spans="1:21" x14ac:dyDescent="0.25">
      <c r="A239" s="28" t="s">
        <v>581</v>
      </c>
      <c r="B239" s="28" t="s">
        <v>582</v>
      </c>
      <c r="C239" s="28" t="s">
        <v>84</v>
      </c>
      <c r="E239" s="7">
        <v>15</v>
      </c>
      <c r="F239" s="8">
        <v>43159</v>
      </c>
      <c r="G239" s="9">
        <v>520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1">
        <v>180.5</v>
      </c>
      <c r="O239" s="12">
        <v>0</v>
      </c>
      <c r="P239" s="13">
        <v>0</v>
      </c>
      <c r="Q239" s="12">
        <v>0</v>
      </c>
      <c r="R239" s="10">
        <v>0</v>
      </c>
      <c r="S239" s="10">
        <v>0</v>
      </c>
      <c r="T239" s="11"/>
      <c r="U239" s="5">
        <f>G239+H239+N239-O239-Q239-R239-S239-T239</f>
        <v>700.5</v>
      </c>
    </row>
    <row r="240" spans="1:21" x14ac:dyDescent="0.25">
      <c r="A240" s="16" t="s">
        <v>320</v>
      </c>
      <c r="B240" s="16" t="s">
        <v>109</v>
      </c>
      <c r="C240" s="16" t="s">
        <v>52</v>
      </c>
      <c r="D240" s="16"/>
      <c r="E240" s="7">
        <v>15</v>
      </c>
      <c r="F240" s="8">
        <v>43159</v>
      </c>
      <c r="G240" s="9">
        <v>1374.5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1">
        <v>125.5</v>
      </c>
      <c r="O240" s="12">
        <v>0</v>
      </c>
      <c r="P240" s="13">
        <v>0</v>
      </c>
      <c r="Q240" s="12">
        <v>0</v>
      </c>
      <c r="R240" s="10">
        <v>0</v>
      </c>
      <c r="S240" s="10">
        <v>0</v>
      </c>
      <c r="T240" s="11">
        <v>0</v>
      </c>
      <c r="U240" s="5">
        <f>G240+H240+N240-O240-Q240-R240-S240-T240</f>
        <v>1500</v>
      </c>
    </row>
    <row r="241" spans="1:23" x14ac:dyDescent="0.25">
      <c r="A241" s="21" t="s">
        <v>321</v>
      </c>
      <c r="B241" s="21" t="s">
        <v>38</v>
      </c>
      <c r="C241" s="21" t="s">
        <v>96</v>
      </c>
      <c r="D241" s="21"/>
      <c r="E241" s="7">
        <v>15</v>
      </c>
      <c r="F241" s="8">
        <v>43159</v>
      </c>
      <c r="G241" s="9">
        <v>1054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1">
        <v>146</v>
      </c>
      <c r="O241" s="12">
        <v>0</v>
      </c>
      <c r="P241" s="13">
        <v>0</v>
      </c>
      <c r="Q241" s="12">
        <v>0</v>
      </c>
      <c r="R241" s="10">
        <v>0</v>
      </c>
      <c r="S241" s="10">
        <v>0</v>
      </c>
      <c r="T241" s="11">
        <v>0</v>
      </c>
      <c r="U241" s="5">
        <f>G241+H241+N241-O241-Q241-R241-S241-T241</f>
        <v>1200</v>
      </c>
    </row>
    <row r="242" spans="1:23" x14ac:dyDescent="0.25">
      <c r="A242" s="16" t="s">
        <v>178</v>
      </c>
      <c r="B242" s="16" t="s">
        <v>322</v>
      </c>
      <c r="C242" s="16" t="s">
        <v>260</v>
      </c>
      <c r="D242" s="16"/>
      <c r="E242" s="7">
        <v>15</v>
      </c>
      <c r="F242" s="8">
        <v>43159</v>
      </c>
      <c r="G242" s="9">
        <v>4954.5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1">
        <v>0</v>
      </c>
      <c r="O242" s="12">
        <v>0</v>
      </c>
      <c r="P242" s="13">
        <v>0</v>
      </c>
      <c r="Q242" s="12">
        <v>0</v>
      </c>
      <c r="R242" s="10">
        <v>0</v>
      </c>
      <c r="S242" s="10">
        <v>0</v>
      </c>
      <c r="T242" s="11">
        <v>453.5</v>
      </c>
      <c r="U242" s="5">
        <f>G242+H242+N242-O242-Q242-R242-S242-T242</f>
        <v>4501</v>
      </c>
    </row>
    <row r="243" spans="1:23" x14ac:dyDescent="0.25">
      <c r="A243" s="16" t="s">
        <v>343</v>
      </c>
      <c r="B243" s="16" t="s">
        <v>94</v>
      </c>
      <c r="C243" s="16" t="s">
        <v>95</v>
      </c>
      <c r="D243" s="16"/>
      <c r="E243" s="7">
        <v>15</v>
      </c>
      <c r="F243" s="8">
        <v>43159</v>
      </c>
      <c r="G243" s="9">
        <v>2489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1">
        <v>11</v>
      </c>
      <c r="O243" s="12">
        <v>0</v>
      </c>
      <c r="P243" s="13">
        <v>0</v>
      </c>
      <c r="Q243" s="12">
        <v>0</v>
      </c>
      <c r="R243" s="10">
        <v>0</v>
      </c>
      <c r="S243" s="10">
        <v>0</v>
      </c>
      <c r="T243" s="11">
        <v>0</v>
      </c>
      <c r="U243" s="5">
        <f>G243+H243+N243-O243-Q243-R243-S243-T243</f>
        <v>2500</v>
      </c>
    </row>
    <row r="244" spans="1:23" x14ac:dyDescent="0.25">
      <c r="A244" s="16" t="s">
        <v>323</v>
      </c>
      <c r="B244" s="16" t="s">
        <v>286</v>
      </c>
      <c r="C244" s="16" t="s">
        <v>153</v>
      </c>
      <c r="D244" s="16"/>
      <c r="E244" s="7">
        <v>15</v>
      </c>
      <c r="F244" s="8">
        <v>43159</v>
      </c>
      <c r="G244" s="9">
        <v>1161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1">
        <v>139</v>
      </c>
      <c r="O244" s="12">
        <v>0</v>
      </c>
      <c r="P244" s="13">
        <v>0</v>
      </c>
      <c r="Q244" s="12">
        <v>0</v>
      </c>
      <c r="R244" s="10">
        <v>0</v>
      </c>
      <c r="S244" s="10">
        <v>0</v>
      </c>
      <c r="T244" s="11">
        <v>0</v>
      </c>
      <c r="U244" s="5">
        <f>G244+H244+N244-O244-Q244-R244-S244-T244</f>
        <v>1300</v>
      </c>
    </row>
    <row r="245" spans="1:23" x14ac:dyDescent="0.25">
      <c r="A245" s="16" t="s">
        <v>324</v>
      </c>
      <c r="B245" s="16" t="s">
        <v>42</v>
      </c>
      <c r="C245" s="16" t="s">
        <v>208</v>
      </c>
      <c r="D245" s="16"/>
      <c r="E245" s="7">
        <v>15</v>
      </c>
      <c r="F245" s="8">
        <v>43159</v>
      </c>
      <c r="G245" s="9">
        <v>840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1">
        <v>160</v>
      </c>
      <c r="O245" s="12">
        <v>0</v>
      </c>
      <c r="P245" s="13">
        <v>0</v>
      </c>
      <c r="Q245" s="12">
        <v>0</v>
      </c>
      <c r="R245" s="10">
        <v>0</v>
      </c>
      <c r="S245" s="10">
        <v>0</v>
      </c>
      <c r="T245" s="11">
        <v>0</v>
      </c>
      <c r="U245" s="5">
        <f>G245+H245+N245-O245-Q245-R245-S245-T245</f>
        <v>1000</v>
      </c>
    </row>
    <row r="246" spans="1:23" x14ac:dyDescent="0.25">
      <c r="A246" s="16" t="s">
        <v>183</v>
      </c>
      <c r="B246" s="16" t="s">
        <v>29</v>
      </c>
      <c r="C246" s="16" t="s">
        <v>43</v>
      </c>
      <c r="D246" s="16"/>
      <c r="E246" s="7">
        <v>15</v>
      </c>
      <c r="F246" s="8">
        <v>43159</v>
      </c>
      <c r="G246" s="9">
        <v>1695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1">
        <v>105</v>
      </c>
      <c r="O246" s="12">
        <v>0</v>
      </c>
      <c r="P246" s="13">
        <v>0</v>
      </c>
      <c r="Q246" s="12">
        <v>0</v>
      </c>
      <c r="R246" s="10">
        <v>0</v>
      </c>
      <c r="S246" s="10">
        <v>0</v>
      </c>
      <c r="T246" s="11">
        <v>0</v>
      </c>
      <c r="U246" s="5">
        <f>G246+H246+N246-O246-Q246-R246-S246-T246</f>
        <v>1800</v>
      </c>
    </row>
    <row r="247" spans="1:23" x14ac:dyDescent="0.25">
      <c r="A247" s="16" t="s">
        <v>325</v>
      </c>
      <c r="B247" s="16" t="s">
        <v>24</v>
      </c>
      <c r="C247" s="16" t="s">
        <v>45</v>
      </c>
      <c r="D247" s="16"/>
      <c r="E247" s="7">
        <v>15</v>
      </c>
      <c r="F247" s="8">
        <v>43159</v>
      </c>
      <c r="G247" s="9">
        <v>947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1">
        <v>153</v>
      </c>
      <c r="O247" s="12">
        <v>0</v>
      </c>
      <c r="P247" s="13">
        <v>0</v>
      </c>
      <c r="Q247" s="12">
        <v>0</v>
      </c>
      <c r="R247" s="10">
        <v>0</v>
      </c>
      <c r="S247" s="10">
        <v>0</v>
      </c>
      <c r="T247" s="11">
        <v>0</v>
      </c>
      <c r="U247" s="5">
        <f>G247+H247+N247-O247-Q247-R247-S247-T247</f>
        <v>1100</v>
      </c>
    </row>
    <row r="248" spans="1:23" x14ac:dyDescent="0.25">
      <c r="A248" s="16" t="s">
        <v>327</v>
      </c>
      <c r="B248" s="16" t="s">
        <v>66</v>
      </c>
      <c r="C248" s="16" t="s">
        <v>86</v>
      </c>
      <c r="D248" s="16"/>
      <c r="E248" s="7">
        <v>15</v>
      </c>
      <c r="F248" s="8">
        <v>43159</v>
      </c>
      <c r="G248" s="9">
        <v>3791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1">
        <v>0</v>
      </c>
      <c r="O248" s="12">
        <v>0</v>
      </c>
      <c r="P248" s="13">
        <v>0</v>
      </c>
      <c r="Q248" s="12">
        <v>0</v>
      </c>
      <c r="R248" s="10">
        <v>0</v>
      </c>
      <c r="S248" s="10">
        <v>0</v>
      </c>
      <c r="T248" s="11">
        <v>291</v>
      </c>
      <c r="U248" s="5">
        <f>G248+H248+N248-O248-Q248-R248-S248-T248</f>
        <v>3500</v>
      </c>
    </row>
    <row r="249" spans="1:23" x14ac:dyDescent="0.25">
      <c r="A249" s="16" t="s">
        <v>446</v>
      </c>
      <c r="B249" s="16" t="s">
        <v>30</v>
      </c>
      <c r="C249" s="16" t="s">
        <v>190</v>
      </c>
      <c r="D249" s="16"/>
      <c r="E249" s="7">
        <v>15</v>
      </c>
      <c r="F249" s="8">
        <v>43159</v>
      </c>
      <c r="G249" s="9">
        <v>2489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1">
        <v>11</v>
      </c>
      <c r="O249" s="12">
        <v>0</v>
      </c>
      <c r="P249" s="13">
        <v>0</v>
      </c>
      <c r="Q249" s="12">
        <v>0</v>
      </c>
      <c r="R249" s="10">
        <v>0</v>
      </c>
      <c r="S249" s="10">
        <v>0</v>
      </c>
      <c r="T249" s="11">
        <v>0</v>
      </c>
      <c r="U249" s="5">
        <f>G249+H249+N249-O249-Q249-R249-S249-T249</f>
        <v>2500</v>
      </c>
    </row>
    <row r="250" spans="1:23" x14ac:dyDescent="0.25">
      <c r="A250" s="16" t="s">
        <v>328</v>
      </c>
      <c r="B250" s="16" t="s">
        <v>329</v>
      </c>
      <c r="C250" s="16" t="s">
        <v>52</v>
      </c>
      <c r="D250" s="16"/>
      <c r="E250" s="7">
        <v>15</v>
      </c>
      <c r="F250" s="8">
        <v>43159</v>
      </c>
      <c r="G250" s="9">
        <v>1921.5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1">
        <v>78.5</v>
      </c>
      <c r="O250" s="12">
        <v>0</v>
      </c>
      <c r="P250" s="13">
        <v>0</v>
      </c>
      <c r="Q250" s="12">
        <v>0</v>
      </c>
      <c r="R250" s="10">
        <v>0</v>
      </c>
      <c r="S250" s="10">
        <v>0</v>
      </c>
      <c r="T250" s="11">
        <v>0</v>
      </c>
      <c r="U250" s="5">
        <f>G250+H250+N250-O250-Q250-R250-S250-T250</f>
        <v>2000</v>
      </c>
    </row>
    <row r="251" spans="1:23" x14ac:dyDescent="0.25">
      <c r="A251" s="28" t="s">
        <v>447</v>
      </c>
      <c r="B251" s="28" t="s">
        <v>104</v>
      </c>
      <c r="C251" s="28" t="s">
        <v>83</v>
      </c>
      <c r="D251" s="16"/>
      <c r="E251" s="7">
        <v>15</v>
      </c>
      <c r="F251" s="8">
        <v>43159</v>
      </c>
      <c r="G251" s="9">
        <v>1481.5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1">
        <v>118.5</v>
      </c>
      <c r="O251" s="12">
        <v>0</v>
      </c>
      <c r="P251" s="13">
        <v>0</v>
      </c>
      <c r="Q251" s="12">
        <v>0</v>
      </c>
      <c r="R251" s="10">
        <v>0</v>
      </c>
      <c r="S251" s="10">
        <v>0</v>
      </c>
      <c r="T251" s="11">
        <v>0</v>
      </c>
      <c r="U251" s="5">
        <f>G251+H251+N251-O251-Q251-R251-S251-T251</f>
        <v>1600</v>
      </c>
    </row>
    <row r="252" spans="1:23" x14ac:dyDescent="0.25">
      <c r="A252" s="16" t="s">
        <v>308</v>
      </c>
      <c r="B252" s="16" t="s">
        <v>52</v>
      </c>
      <c r="C252" s="16" t="s">
        <v>484</v>
      </c>
      <c r="D252" s="16"/>
      <c r="E252" s="7">
        <v>15</v>
      </c>
      <c r="F252" s="8">
        <v>43159</v>
      </c>
      <c r="G252" s="9">
        <v>3791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1">
        <v>0</v>
      </c>
      <c r="O252" s="12">
        <v>0</v>
      </c>
      <c r="P252" s="13">
        <v>0</v>
      </c>
      <c r="Q252" s="12">
        <v>0</v>
      </c>
      <c r="R252" s="10">
        <v>0</v>
      </c>
      <c r="S252" s="10">
        <v>0</v>
      </c>
      <c r="T252" s="11">
        <v>291</v>
      </c>
      <c r="U252" s="5">
        <f>G252+H252+N252-O252-Q252-R252-S252-T252</f>
        <v>3500</v>
      </c>
    </row>
    <row r="253" spans="1:23" x14ac:dyDescent="0.25">
      <c r="A253" s="16" t="s">
        <v>331</v>
      </c>
      <c r="B253" s="16" t="s">
        <v>38</v>
      </c>
      <c r="C253" s="16" t="s">
        <v>84</v>
      </c>
      <c r="D253" s="16"/>
      <c r="E253" s="7">
        <v>15</v>
      </c>
      <c r="F253" s="8">
        <v>43159</v>
      </c>
      <c r="G253" s="9">
        <v>1695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1">
        <v>105</v>
      </c>
      <c r="O253" s="12">
        <v>0</v>
      </c>
      <c r="P253" s="13">
        <v>0</v>
      </c>
      <c r="Q253" s="12">
        <v>0</v>
      </c>
      <c r="R253" s="10">
        <v>0</v>
      </c>
      <c r="S253" s="10">
        <v>0</v>
      </c>
      <c r="T253" s="11">
        <v>0</v>
      </c>
      <c r="U253" s="5">
        <f>G253+H253+N253-O253-Q253-R253-S253-T253</f>
        <v>1800</v>
      </c>
      <c r="V253" s="4"/>
      <c r="W253" s="4"/>
    </row>
    <row r="254" spans="1:23" x14ac:dyDescent="0.25">
      <c r="A254" s="16" t="s">
        <v>284</v>
      </c>
      <c r="B254" s="16" t="s">
        <v>40</v>
      </c>
      <c r="C254" s="16" t="s">
        <v>117</v>
      </c>
      <c r="D254" s="16"/>
      <c r="E254" s="7">
        <v>15</v>
      </c>
      <c r="F254" s="8">
        <v>43159</v>
      </c>
      <c r="G254" s="9">
        <v>11904.5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1">
        <v>0</v>
      </c>
      <c r="O254" s="12">
        <v>0</v>
      </c>
      <c r="P254" s="13">
        <v>0</v>
      </c>
      <c r="Q254" s="12">
        <v>0</v>
      </c>
      <c r="R254" s="10">
        <v>0</v>
      </c>
      <c r="S254" s="10">
        <v>0</v>
      </c>
      <c r="T254" s="11">
        <v>1904.5</v>
      </c>
      <c r="U254" s="5">
        <f>G254+H254+N254-O254-Q254-R254-S254-T254</f>
        <v>10000</v>
      </c>
      <c r="V254" s="4"/>
      <c r="W254" s="4"/>
    </row>
    <row r="255" spans="1:23" x14ac:dyDescent="0.25">
      <c r="A255" s="16" t="s">
        <v>448</v>
      </c>
      <c r="B255" s="16" t="s">
        <v>45</v>
      </c>
      <c r="C255" s="16" t="s">
        <v>350</v>
      </c>
      <c r="D255" s="16"/>
      <c r="E255" s="7">
        <v>15</v>
      </c>
      <c r="F255" s="8">
        <v>43159</v>
      </c>
      <c r="G255" s="9">
        <v>3089.5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1">
        <v>0</v>
      </c>
      <c r="O255" s="12">
        <v>0</v>
      </c>
      <c r="P255" s="13">
        <v>0</v>
      </c>
      <c r="Q255" s="12">
        <v>0</v>
      </c>
      <c r="R255" s="10">
        <v>0</v>
      </c>
      <c r="S255" s="10">
        <v>0</v>
      </c>
      <c r="T255" s="11">
        <v>89.5</v>
      </c>
      <c r="U255" s="5">
        <f>G255+H255+N255-O255-Q255-R255-S255-T255</f>
        <v>3000</v>
      </c>
      <c r="V255" s="4"/>
      <c r="W255" s="4"/>
    </row>
    <row r="256" spans="1:23" x14ac:dyDescent="0.25">
      <c r="A256" s="16" t="s">
        <v>417</v>
      </c>
      <c r="B256" s="16" t="s">
        <v>45</v>
      </c>
      <c r="C256" s="16" t="s">
        <v>92</v>
      </c>
      <c r="D256" s="16"/>
      <c r="E256" s="7">
        <v>15</v>
      </c>
      <c r="F256" s="8">
        <v>43159</v>
      </c>
      <c r="G256" s="9">
        <v>4358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1">
        <v>0</v>
      </c>
      <c r="O256" s="12">
        <v>0</v>
      </c>
      <c r="P256" s="13">
        <v>0</v>
      </c>
      <c r="Q256" s="12">
        <v>0</v>
      </c>
      <c r="R256" s="10">
        <v>0</v>
      </c>
      <c r="S256" s="10">
        <v>0</v>
      </c>
      <c r="T256" s="11">
        <v>358</v>
      </c>
      <c r="U256" s="5">
        <f>G256+H256+N256-O256-Q256-R256-S256-T256</f>
        <v>4000</v>
      </c>
      <c r="V256" s="4"/>
      <c r="W256" s="4"/>
    </row>
    <row r="257" spans="1:23" x14ac:dyDescent="0.25">
      <c r="A257" s="16" t="s">
        <v>410</v>
      </c>
      <c r="B257" s="16" t="s">
        <v>248</v>
      </c>
      <c r="C257" s="16" t="s">
        <v>411</v>
      </c>
      <c r="D257" s="16"/>
      <c r="E257" s="7">
        <v>15</v>
      </c>
      <c r="F257" s="8">
        <v>43159</v>
      </c>
      <c r="G257" s="9">
        <v>4358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1">
        <v>0</v>
      </c>
      <c r="O257" s="12">
        <v>0</v>
      </c>
      <c r="P257" s="13">
        <v>0</v>
      </c>
      <c r="Q257" s="12">
        <v>0</v>
      </c>
      <c r="R257" s="10">
        <v>0</v>
      </c>
      <c r="S257" s="10">
        <v>0</v>
      </c>
      <c r="T257" s="11">
        <v>358</v>
      </c>
      <c r="U257" s="5">
        <f>G257+H257+N257-O257-Q257-R257-S257-T257</f>
        <v>4000</v>
      </c>
      <c r="V257" s="4"/>
      <c r="W257" s="4"/>
    </row>
    <row r="258" spans="1:23" x14ac:dyDescent="0.25">
      <c r="A258" s="16" t="s">
        <v>19</v>
      </c>
      <c r="B258" s="16" t="s">
        <v>140</v>
      </c>
      <c r="C258" s="16" t="s">
        <v>29</v>
      </c>
      <c r="D258" s="16"/>
      <c r="E258" s="7">
        <v>15</v>
      </c>
      <c r="F258" s="8">
        <v>43159</v>
      </c>
      <c r="G258" s="9">
        <v>6818.5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1">
        <v>0</v>
      </c>
      <c r="O258" s="12">
        <v>0</v>
      </c>
      <c r="P258" s="13">
        <v>0</v>
      </c>
      <c r="Q258" s="12">
        <v>0</v>
      </c>
      <c r="R258" s="10">
        <v>0</v>
      </c>
      <c r="S258" s="10">
        <v>0</v>
      </c>
      <c r="T258" s="11">
        <v>818</v>
      </c>
      <c r="U258" s="5">
        <f>G258+H258+N258-O258-Q258-R258-S258-T258</f>
        <v>6000.5</v>
      </c>
      <c r="V258" s="4"/>
      <c r="W258" s="4"/>
    </row>
    <row r="259" spans="1:23" x14ac:dyDescent="0.25">
      <c r="A259" s="16" t="s">
        <v>173</v>
      </c>
      <c r="B259" s="16" t="s">
        <v>318</v>
      </c>
      <c r="C259" s="16" t="s">
        <v>132</v>
      </c>
      <c r="D259" s="16"/>
      <c r="E259" s="7">
        <v>15</v>
      </c>
      <c r="F259" s="8">
        <v>43159</v>
      </c>
      <c r="G259" s="9">
        <v>840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1">
        <v>160</v>
      </c>
      <c r="O259" s="12">
        <v>0</v>
      </c>
      <c r="P259" s="13">
        <v>0</v>
      </c>
      <c r="Q259" s="12">
        <v>0</v>
      </c>
      <c r="R259" s="10">
        <v>0</v>
      </c>
      <c r="S259" s="10">
        <v>0</v>
      </c>
      <c r="T259" s="11">
        <v>0</v>
      </c>
      <c r="U259" s="5">
        <f>G259+H259+N259-O259-Q259-R259-S259-T259</f>
        <v>1000</v>
      </c>
      <c r="V259" s="4"/>
      <c r="W259" s="4"/>
    </row>
    <row r="260" spans="1:23" x14ac:dyDescent="0.25">
      <c r="A260" s="16" t="s">
        <v>143</v>
      </c>
      <c r="B260" s="16" t="s">
        <v>127</v>
      </c>
      <c r="C260" s="16" t="s">
        <v>38</v>
      </c>
      <c r="D260" s="16"/>
      <c r="E260" s="7">
        <v>15</v>
      </c>
      <c r="F260" s="8">
        <v>43159</v>
      </c>
      <c r="G260" s="9">
        <v>1921.5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1">
        <v>78.5</v>
      </c>
      <c r="O260" s="12">
        <v>0</v>
      </c>
      <c r="P260" s="13">
        <v>0</v>
      </c>
      <c r="Q260" s="12">
        <v>0</v>
      </c>
      <c r="R260" s="10">
        <v>0</v>
      </c>
      <c r="S260" s="10">
        <v>0</v>
      </c>
      <c r="T260" s="11">
        <v>0</v>
      </c>
      <c r="U260" s="5">
        <f>G260+H260+N260-O260-Q260-R260-S260-T260</f>
        <v>2000</v>
      </c>
      <c r="V260" s="4"/>
      <c r="W260" s="4"/>
    </row>
    <row r="261" spans="1:23" x14ac:dyDescent="0.25">
      <c r="A261" s="16" t="s">
        <v>511</v>
      </c>
      <c r="B261" s="16" t="s">
        <v>99</v>
      </c>
      <c r="C261" s="16" t="s">
        <v>73</v>
      </c>
      <c r="D261" s="16"/>
      <c r="E261" s="7">
        <v>15</v>
      </c>
      <c r="F261" s="8">
        <v>43159</v>
      </c>
      <c r="G261" s="9">
        <v>1921.5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1">
        <v>78.5</v>
      </c>
      <c r="O261" s="12">
        <v>0</v>
      </c>
      <c r="P261" s="13">
        <v>0</v>
      </c>
      <c r="Q261" s="12">
        <v>0</v>
      </c>
      <c r="R261" s="10">
        <v>0</v>
      </c>
      <c r="S261" s="10">
        <v>0</v>
      </c>
      <c r="T261" s="11"/>
      <c r="U261" s="5">
        <f>G261+H261+N261-O261-Q261-R261-S261-T261</f>
        <v>2000</v>
      </c>
      <c r="V261" s="4"/>
      <c r="W261" s="4"/>
    </row>
    <row r="262" spans="1:23" x14ac:dyDescent="0.25">
      <c r="A262" s="16" t="s">
        <v>332</v>
      </c>
      <c r="B262" s="16" t="s">
        <v>59</v>
      </c>
      <c r="C262" s="16" t="s">
        <v>172</v>
      </c>
      <c r="D262" s="16"/>
      <c r="E262" s="7">
        <v>15</v>
      </c>
      <c r="F262" s="8">
        <v>43159</v>
      </c>
      <c r="G262" s="9">
        <v>2842.5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1">
        <v>0</v>
      </c>
      <c r="O262" s="12">
        <v>0</v>
      </c>
      <c r="P262" s="13">
        <v>0</v>
      </c>
      <c r="Q262" s="12">
        <v>0</v>
      </c>
      <c r="R262" s="10">
        <v>0</v>
      </c>
      <c r="S262" s="10">
        <v>0</v>
      </c>
      <c r="T262" s="11">
        <v>42.5</v>
      </c>
      <c r="U262" s="5">
        <f>G262+H262+N262-O262-Q262-R262-S262-T262</f>
        <v>2800</v>
      </c>
    </row>
    <row r="263" spans="1:23" x14ac:dyDescent="0.25">
      <c r="A263" s="21" t="s">
        <v>412</v>
      </c>
      <c r="B263" s="21" t="s">
        <v>192</v>
      </c>
      <c r="C263" s="21" t="s">
        <v>83</v>
      </c>
      <c r="D263" s="21"/>
      <c r="E263" s="7">
        <v>15</v>
      </c>
      <c r="F263" s="8">
        <v>43159</v>
      </c>
      <c r="G263" s="9">
        <v>3791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1">
        <v>0</v>
      </c>
      <c r="O263" s="12">
        <v>0</v>
      </c>
      <c r="P263" s="13">
        <v>0</v>
      </c>
      <c r="Q263" s="12">
        <v>0</v>
      </c>
      <c r="R263" s="10">
        <v>0</v>
      </c>
      <c r="S263" s="10">
        <v>1500</v>
      </c>
      <c r="T263" s="11">
        <v>291</v>
      </c>
      <c r="U263" s="5">
        <f>G263+H263+N263-O263-Q263-R263-S263-T263</f>
        <v>2000</v>
      </c>
    </row>
    <row r="264" spans="1:23" x14ac:dyDescent="0.25">
      <c r="A264" s="21" t="s">
        <v>512</v>
      </c>
      <c r="B264" s="21" t="s">
        <v>513</v>
      </c>
      <c r="C264" s="21" t="s">
        <v>498</v>
      </c>
      <c r="D264" s="21"/>
      <c r="E264" s="7">
        <v>15</v>
      </c>
      <c r="F264" s="8">
        <v>43159</v>
      </c>
      <c r="G264" s="9">
        <v>3089.5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1">
        <v>0</v>
      </c>
      <c r="O264" s="12">
        <v>0</v>
      </c>
      <c r="P264" s="13">
        <v>0</v>
      </c>
      <c r="Q264" s="12">
        <v>0</v>
      </c>
      <c r="R264" s="10">
        <v>0</v>
      </c>
      <c r="S264" s="10">
        <v>0</v>
      </c>
      <c r="T264" s="11">
        <v>89.5</v>
      </c>
      <c r="U264" s="5">
        <f>G264+H264+N264-O264-Q264-R264-S264-T264</f>
        <v>3000</v>
      </c>
    </row>
    <row r="265" spans="1:23" x14ac:dyDescent="0.25">
      <c r="A265" s="16" t="s">
        <v>334</v>
      </c>
      <c r="B265" s="16" t="s">
        <v>109</v>
      </c>
      <c r="C265" s="16" t="s">
        <v>57</v>
      </c>
      <c r="D265" s="16"/>
      <c r="E265" s="7">
        <v>15</v>
      </c>
      <c r="F265" s="8">
        <v>43159</v>
      </c>
      <c r="G265" s="9">
        <v>3791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1">
        <v>0</v>
      </c>
      <c r="O265" s="12">
        <v>0</v>
      </c>
      <c r="P265" s="13">
        <v>0</v>
      </c>
      <c r="Q265" s="12">
        <v>0</v>
      </c>
      <c r="R265" s="10">
        <v>0</v>
      </c>
      <c r="S265" s="10">
        <v>0</v>
      </c>
      <c r="T265" s="11">
        <v>291</v>
      </c>
      <c r="U265" s="5">
        <f>G265+H265+N265-O265-Q265-R265-S265-T265</f>
        <v>3500</v>
      </c>
    </row>
    <row r="266" spans="1:23" x14ac:dyDescent="0.25">
      <c r="A266" s="16" t="s">
        <v>114</v>
      </c>
      <c r="B266" s="16" t="s">
        <v>514</v>
      </c>
      <c r="C266" s="16" t="s">
        <v>84</v>
      </c>
      <c r="D266" s="16"/>
      <c r="E266" s="7">
        <v>15</v>
      </c>
      <c r="F266" s="8">
        <v>43159</v>
      </c>
      <c r="G266" s="9">
        <v>1695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1">
        <v>105</v>
      </c>
      <c r="O266" s="12">
        <v>0</v>
      </c>
      <c r="P266" s="13">
        <v>0</v>
      </c>
      <c r="Q266" s="12">
        <v>0</v>
      </c>
      <c r="R266" s="10">
        <v>0</v>
      </c>
      <c r="S266" s="10">
        <v>0</v>
      </c>
      <c r="T266" s="11">
        <v>0</v>
      </c>
      <c r="U266" s="5">
        <f>G266+H266+N266-O266-Q266-R266-S266-T266</f>
        <v>1800</v>
      </c>
    </row>
    <row r="267" spans="1:23" x14ac:dyDescent="0.25">
      <c r="A267" s="16" t="s">
        <v>98</v>
      </c>
      <c r="B267" s="16" t="s">
        <v>42</v>
      </c>
      <c r="C267" s="16" t="s">
        <v>515</v>
      </c>
      <c r="D267" s="16"/>
      <c r="E267" s="7">
        <v>15</v>
      </c>
      <c r="F267" s="8">
        <v>43159</v>
      </c>
      <c r="G267" s="9">
        <v>1695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1">
        <v>105</v>
      </c>
      <c r="O267" s="12">
        <v>0</v>
      </c>
      <c r="P267" s="13">
        <v>0</v>
      </c>
      <c r="Q267" s="12">
        <v>0</v>
      </c>
      <c r="R267" s="10">
        <v>0</v>
      </c>
      <c r="S267" s="10">
        <v>0</v>
      </c>
      <c r="T267" s="11">
        <v>0</v>
      </c>
      <c r="U267" s="5">
        <f>G267+H267+N267-O267-Q267-R267-S267-T267</f>
        <v>1800</v>
      </c>
    </row>
    <row r="268" spans="1:23" x14ac:dyDescent="0.25">
      <c r="A268" s="16" t="s">
        <v>177</v>
      </c>
      <c r="B268" s="16" t="s">
        <v>326</v>
      </c>
      <c r="C268" s="16" t="s">
        <v>315</v>
      </c>
      <c r="D268" s="16"/>
      <c r="E268" s="7">
        <v>15</v>
      </c>
      <c r="F268" s="8">
        <v>43159</v>
      </c>
      <c r="G268" s="9">
        <v>1921.5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1">
        <v>78.5</v>
      </c>
      <c r="O268" s="12">
        <v>0</v>
      </c>
      <c r="P268" s="13">
        <v>0</v>
      </c>
      <c r="Q268" s="12">
        <v>0</v>
      </c>
      <c r="R268" s="10">
        <v>0</v>
      </c>
      <c r="S268" s="10">
        <v>0</v>
      </c>
      <c r="T268" s="11">
        <v>0</v>
      </c>
      <c r="U268" s="5">
        <f>G268+H268+N268-O268-Q268-R268-S268-T268</f>
        <v>2000</v>
      </c>
    </row>
    <row r="269" spans="1:23" x14ac:dyDescent="0.25">
      <c r="A269" s="16" t="s">
        <v>450</v>
      </c>
      <c r="B269" s="16" t="s">
        <v>244</v>
      </c>
      <c r="C269" s="16" t="s">
        <v>84</v>
      </c>
      <c r="D269" s="16"/>
      <c r="E269" s="7">
        <v>15</v>
      </c>
      <c r="F269" s="8">
        <v>43159</v>
      </c>
      <c r="G269" s="9">
        <v>1054</v>
      </c>
      <c r="H269" s="10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1">
        <v>146</v>
      </c>
      <c r="O269" s="12">
        <v>0</v>
      </c>
      <c r="P269" s="13">
        <v>0</v>
      </c>
      <c r="Q269" s="12">
        <v>0</v>
      </c>
      <c r="R269" s="10">
        <v>0</v>
      </c>
      <c r="S269" s="10">
        <v>0</v>
      </c>
      <c r="T269" s="11">
        <v>0</v>
      </c>
      <c r="U269" s="5">
        <f>G269+H269+N269-O269-Q269-R269-S269-T269</f>
        <v>1200</v>
      </c>
    </row>
    <row r="270" spans="1:23" x14ac:dyDescent="0.25">
      <c r="A270" s="16" t="s">
        <v>516</v>
      </c>
      <c r="B270" s="16" t="s">
        <v>214</v>
      </c>
      <c r="C270" s="16" t="s">
        <v>39</v>
      </c>
      <c r="D270" s="16"/>
      <c r="E270" s="7">
        <v>15</v>
      </c>
      <c r="F270" s="8">
        <v>43159</v>
      </c>
      <c r="G270" s="9">
        <v>1374.5</v>
      </c>
      <c r="H270" s="10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1">
        <v>125.5</v>
      </c>
      <c r="O270" s="12">
        <v>0</v>
      </c>
      <c r="P270" s="13">
        <v>0</v>
      </c>
      <c r="Q270" s="12">
        <v>0</v>
      </c>
      <c r="R270" s="10">
        <v>0</v>
      </c>
      <c r="S270" s="10">
        <v>0</v>
      </c>
      <c r="T270" s="11">
        <v>0</v>
      </c>
      <c r="U270" s="5">
        <f>G270+H270+N270-O270-Q270-R270-S270-T270</f>
        <v>1500</v>
      </c>
    </row>
    <row r="271" spans="1:23" x14ac:dyDescent="0.25">
      <c r="A271" s="16" t="s">
        <v>335</v>
      </c>
      <c r="B271" s="16" t="s">
        <v>153</v>
      </c>
      <c r="C271" s="16" t="s">
        <v>38</v>
      </c>
      <c r="D271" s="16"/>
      <c r="E271" s="7">
        <v>15</v>
      </c>
      <c r="F271" s="8">
        <v>43159</v>
      </c>
      <c r="G271" s="9">
        <v>3089.5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1">
        <v>0</v>
      </c>
      <c r="O271" s="12">
        <v>0</v>
      </c>
      <c r="P271" s="13">
        <v>0</v>
      </c>
      <c r="Q271" s="12">
        <v>0</v>
      </c>
      <c r="R271" s="10">
        <v>0</v>
      </c>
      <c r="S271" s="10">
        <v>0</v>
      </c>
      <c r="T271" s="11">
        <v>89.5</v>
      </c>
      <c r="U271" s="5">
        <f>G271+H271+N271-O271-Q271-R271-S271-T271</f>
        <v>3000</v>
      </c>
    </row>
    <row r="272" spans="1:23" x14ac:dyDescent="0.25">
      <c r="A272" s="16" t="s">
        <v>336</v>
      </c>
      <c r="B272" s="16" t="s">
        <v>45</v>
      </c>
      <c r="C272" s="16" t="s">
        <v>59</v>
      </c>
      <c r="D272" s="16"/>
      <c r="E272" s="7">
        <v>15</v>
      </c>
      <c r="F272" s="8">
        <v>43159</v>
      </c>
      <c r="G272" s="9">
        <v>1374.5</v>
      </c>
      <c r="H272" s="10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1">
        <v>125.5</v>
      </c>
      <c r="O272" s="12">
        <v>0</v>
      </c>
      <c r="P272" s="13">
        <v>0</v>
      </c>
      <c r="Q272" s="12">
        <v>0</v>
      </c>
      <c r="R272" s="10">
        <v>0</v>
      </c>
      <c r="S272" s="10">
        <v>0</v>
      </c>
      <c r="T272" s="11">
        <v>0</v>
      </c>
      <c r="U272" s="5">
        <f>G272+H272+N272-O272-Q272-R272-S272-T272</f>
        <v>1500</v>
      </c>
    </row>
    <row r="273" spans="1:21" x14ac:dyDescent="0.25">
      <c r="A273" s="16" t="s">
        <v>173</v>
      </c>
      <c r="B273" s="16" t="s">
        <v>318</v>
      </c>
      <c r="C273" s="16" t="s">
        <v>194</v>
      </c>
      <c r="D273" s="16"/>
      <c r="E273" s="7">
        <v>15</v>
      </c>
      <c r="F273" s="8">
        <v>43159</v>
      </c>
      <c r="G273" s="9">
        <v>626.5</v>
      </c>
      <c r="H273" s="10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1">
        <v>173.5</v>
      </c>
      <c r="O273" s="12">
        <v>0</v>
      </c>
      <c r="P273" s="13">
        <v>0</v>
      </c>
      <c r="Q273" s="12">
        <v>0</v>
      </c>
      <c r="R273" s="10">
        <v>0</v>
      </c>
      <c r="S273" s="10">
        <v>0</v>
      </c>
      <c r="T273" s="11">
        <v>0</v>
      </c>
      <c r="U273" s="5">
        <f>G273+H273+N273-O273-Q273-R273-S273-T273</f>
        <v>800</v>
      </c>
    </row>
    <row r="274" spans="1:21" x14ac:dyDescent="0.25">
      <c r="A274" s="16" t="s">
        <v>338</v>
      </c>
      <c r="B274" s="16" t="s">
        <v>30</v>
      </c>
      <c r="C274" s="16" t="s">
        <v>339</v>
      </c>
      <c r="D274" s="16"/>
      <c r="E274" s="7">
        <v>15</v>
      </c>
      <c r="F274" s="8">
        <v>43159</v>
      </c>
      <c r="G274" s="9">
        <v>1054</v>
      </c>
      <c r="H274" s="10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1">
        <v>146</v>
      </c>
      <c r="O274" s="12">
        <v>0</v>
      </c>
      <c r="P274" s="13">
        <v>0</v>
      </c>
      <c r="Q274" s="12">
        <v>0</v>
      </c>
      <c r="R274" s="10">
        <v>0</v>
      </c>
      <c r="S274" s="10">
        <v>0</v>
      </c>
      <c r="T274" s="11">
        <v>0</v>
      </c>
      <c r="U274" s="5">
        <f>G274+H274+N274-O274-Q274-R274-S274-T274</f>
        <v>1200</v>
      </c>
    </row>
    <row r="275" spans="1:21" x14ac:dyDescent="0.25">
      <c r="A275" s="16" t="s">
        <v>451</v>
      </c>
      <c r="B275" s="16" t="s">
        <v>318</v>
      </c>
      <c r="C275" s="16" t="s">
        <v>36</v>
      </c>
      <c r="D275" s="16"/>
      <c r="E275" s="7">
        <v>15</v>
      </c>
      <c r="F275" s="8">
        <v>43159</v>
      </c>
      <c r="G275" s="9">
        <v>626.5</v>
      </c>
      <c r="H275" s="10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1">
        <v>173.5</v>
      </c>
      <c r="O275" s="12">
        <v>0</v>
      </c>
      <c r="P275" s="13">
        <v>0</v>
      </c>
      <c r="Q275" s="12">
        <v>0</v>
      </c>
      <c r="R275" s="10">
        <v>0</v>
      </c>
      <c r="S275" s="10">
        <v>0</v>
      </c>
      <c r="T275" s="11">
        <v>0</v>
      </c>
      <c r="U275" s="5">
        <f>G275+H275+N275-O275-Q275-R275-S275-T275</f>
        <v>800</v>
      </c>
    </row>
    <row r="276" spans="1:21" x14ac:dyDescent="0.25">
      <c r="A276" s="16" t="s">
        <v>517</v>
      </c>
      <c r="B276" s="16" t="s">
        <v>104</v>
      </c>
      <c r="C276" s="16" t="s">
        <v>127</v>
      </c>
      <c r="D276" s="30"/>
      <c r="E276" s="7">
        <v>15</v>
      </c>
      <c r="F276" s="8">
        <v>43159</v>
      </c>
      <c r="G276" s="9">
        <v>2489</v>
      </c>
      <c r="H276" s="10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1">
        <v>11</v>
      </c>
      <c r="O276" s="12">
        <v>0</v>
      </c>
      <c r="P276" s="13">
        <v>0</v>
      </c>
      <c r="Q276" s="12">
        <v>0</v>
      </c>
      <c r="R276" s="10">
        <v>0</v>
      </c>
      <c r="S276" s="10">
        <v>0</v>
      </c>
      <c r="T276" s="11">
        <v>0</v>
      </c>
      <c r="U276" s="5">
        <f>G276+H276+N276-O276-Q276-R276-S276-T276</f>
        <v>2500</v>
      </c>
    </row>
    <row r="277" spans="1:21" x14ac:dyDescent="0.25">
      <c r="A277" s="16" t="s">
        <v>568</v>
      </c>
      <c r="B277" s="16" t="s">
        <v>190</v>
      </c>
      <c r="C277" s="16" t="s">
        <v>42</v>
      </c>
      <c r="D277" s="30"/>
      <c r="E277" s="7">
        <v>15</v>
      </c>
      <c r="F277" s="8">
        <v>43159</v>
      </c>
      <c r="G277" s="9">
        <v>840</v>
      </c>
      <c r="H277" s="10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1">
        <v>160</v>
      </c>
      <c r="T277" s="11">
        <v>0</v>
      </c>
      <c r="U277" s="5">
        <f>G277+H277+N277-O277-Q277-R277-S277-T277</f>
        <v>1000</v>
      </c>
    </row>
    <row r="278" spans="1:21" x14ac:dyDescent="0.25">
      <c r="A278" s="16" t="s">
        <v>593</v>
      </c>
      <c r="B278" s="16" t="s">
        <v>84</v>
      </c>
      <c r="C278" s="16" t="s">
        <v>59</v>
      </c>
      <c r="D278" s="30"/>
      <c r="E278" s="7">
        <v>15</v>
      </c>
      <c r="F278" s="8">
        <v>43159</v>
      </c>
      <c r="G278" s="9">
        <v>626.5</v>
      </c>
      <c r="H278" s="10"/>
      <c r="I278" s="12"/>
      <c r="J278" s="12"/>
      <c r="K278" s="12"/>
      <c r="L278" s="12"/>
      <c r="M278" s="12"/>
      <c r="N278" s="11">
        <v>173.5</v>
      </c>
      <c r="T278" s="11">
        <v>0</v>
      </c>
      <c r="U278" s="5">
        <f>G278+H278+N278-O278-Q278-R278-S278-T278</f>
        <v>800</v>
      </c>
    </row>
    <row r="279" spans="1:21" x14ac:dyDescent="0.25">
      <c r="A279" s="16" t="s">
        <v>569</v>
      </c>
      <c r="B279" s="16" t="s">
        <v>52</v>
      </c>
      <c r="C279" s="16" t="s">
        <v>267</v>
      </c>
      <c r="D279" s="30"/>
      <c r="E279" s="7">
        <v>15</v>
      </c>
      <c r="F279" s="8">
        <v>43159</v>
      </c>
      <c r="G279" s="9">
        <v>1054</v>
      </c>
      <c r="H279" s="10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1">
        <v>146</v>
      </c>
      <c r="T279" s="11">
        <v>0</v>
      </c>
      <c r="U279" s="5">
        <f>G279+H279+N279-O279-Q279-R279-S279-T279</f>
        <v>1200</v>
      </c>
    </row>
    <row r="280" spans="1:21" x14ac:dyDescent="0.25">
      <c r="A280" s="16" t="s">
        <v>232</v>
      </c>
      <c r="B280" s="16" t="s">
        <v>413</v>
      </c>
      <c r="C280" s="16" t="s">
        <v>80</v>
      </c>
      <c r="D280" s="16"/>
      <c r="E280" s="7">
        <v>15</v>
      </c>
      <c r="F280" s="8">
        <v>43159</v>
      </c>
      <c r="G280" s="9">
        <v>2489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1">
        <v>11</v>
      </c>
      <c r="O280" s="12">
        <v>0</v>
      </c>
      <c r="P280" s="13">
        <v>0</v>
      </c>
      <c r="Q280" s="12">
        <v>0</v>
      </c>
      <c r="R280" s="10">
        <v>0</v>
      </c>
      <c r="S280" s="10">
        <v>0</v>
      </c>
      <c r="T280" s="11">
        <v>0</v>
      </c>
      <c r="U280" s="5">
        <f>G280+H280+N280-O280-Q280-R280-S280-T280</f>
        <v>2500</v>
      </c>
    </row>
    <row r="281" spans="1:21" x14ac:dyDescent="0.25">
      <c r="A281" s="16" t="s">
        <v>346</v>
      </c>
      <c r="B281" s="16" t="s">
        <v>57</v>
      </c>
      <c r="C281" s="16" t="s">
        <v>57</v>
      </c>
      <c r="D281" s="16"/>
      <c r="E281" s="7">
        <v>15</v>
      </c>
      <c r="F281" s="8">
        <v>43159</v>
      </c>
      <c r="G281" s="9">
        <v>1588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1">
        <v>112</v>
      </c>
      <c r="O281" s="12">
        <v>0</v>
      </c>
      <c r="P281" s="13">
        <v>0</v>
      </c>
      <c r="Q281" s="12">
        <v>0</v>
      </c>
      <c r="R281" s="10">
        <v>0</v>
      </c>
      <c r="S281" s="10">
        <v>0</v>
      </c>
      <c r="T281" s="11">
        <v>0</v>
      </c>
      <c r="U281" s="5">
        <f>G281+H281+N281-O281-Q281-R281-S281-T281</f>
        <v>1700</v>
      </c>
    </row>
    <row r="282" spans="1:21" x14ac:dyDescent="0.25">
      <c r="A282" s="16" t="s">
        <v>284</v>
      </c>
      <c r="B282" s="16" t="s">
        <v>45</v>
      </c>
      <c r="C282" s="16" t="s">
        <v>30</v>
      </c>
      <c r="D282" s="16"/>
      <c r="E282" s="7">
        <v>15</v>
      </c>
      <c r="F282" s="8">
        <v>43159</v>
      </c>
      <c r="G282" s="9">
        <v>3089.5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1">
        <v>0</v>
      </c>
      <c r="O282" s="12">
        <v>0</v>
      </c>
      <c r="P282" s="13">
        <v>0</v>
      </c>
      <c r="Q282" s="12">
        <v>0</v>
      </c>
      <c r="R282" s="10">
        <v>0</v>
      </c>
      <c r="S282" s="10">
        <v>0</v>
      </c>
      <c r="T282" s="11">
        <v>89.5</v>
      </c>
      <c r="U282" s="5">
        <f>G282+H282+N282-O282-Q282-R282-S282-T282</f>
        <v>3000</v>
      </c>
    </row>
    <row r="283" spans="1:21" x14ac:dyDescent="0.25">
      <c r="A283" s="16" t="s">
        <v>347</v>
      </c>
      <c r="B283" s="16" t="s">
        <v>99</v>
      </c>
      <c r="C283" s="16" t="s">
        <v>84</v>
      </c>
      <c r="D283" s="16"/>
      <c r="E283" s="7">
        <v>15</v>
      </c>
      <c r="F283" s="8">
        <v>43159</v>
      </c>
      <c r="G283" s="9">
        <v>1588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1">
        <v>112</v>
      </c>
      <c r="O283" s="12">
        <v>0</v>
      </c>
      <c r="P283" s="13">
        <v>0</v>
      </c>
      <c r="Q283" s="12">
        <v>0</v>
      </c>
      <c r="R283" s="10">
        <v>0</v>
      </c>
      <c r="S283" s="10">
        <v>0</v>
      </c>
      <c r="T283" s="11">
        <v>0</v>
      </c>
      <c r="U283" s="5">
        <f>G283+H283+N283-O283-Q283-R283-S283-T283</f>
        <v>1700</v>
      </c>
    </row>
    <row r="284" spans="1:21" x14ac:dyDescent="0.25">
      <c r="A284" s="16" t="s">
        <v>348</v>
      </c>
      <c r="B284" s="16" t="s">
        <v>140</v>
      </c>
      <c r="C284" s="16" t="s">
        <v>127</v>
      </c>
      <c r="D284" s="16"/>
      <c r="E284" s="7">
        <v>15</v>
      </c>
      <c r="F284" s="8">
        <v>43159</v>
      </c>
      <c r="G284" s="9">
        <v>2257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1">
        <v>43</v>
      </c>
      <c r="O284" s="12">
        <v>0</v>
      </c>
      <c r="P284" s="13">
        <v>0</v>
      </c>
      <c r="Q284" s="12">
        <v>0</v>
      </c>
      <c r="R284" s="10">
        <v>0</v>
      </c>
      <c r="S284" s="10">
        <v>0</v>
      </c>
      <c r="T284" s="11">
        <v>0</v>
      </c>
      <c r="U284" s="5">
        <f>G284+H284+N284-O284-Q284-R284-S284-T284</f>
        <v>2300</v>
      </c>
    </row>
    <row r="285" spans="1:21" x14ac:dyDescent="0.25">
      <c r="A285" s="16" t="s">
        <v>349</v>
      </c>
      <c r="B285" s="16" t="s">
        <v>52</v>
      </c>
      <c r="C285" s="16" t="s">
        <v>350</v>
      </c>
      <c r="D285" s="16"/>
      <c r="E285" s="7">
        <v>15</v>
      </c>
      <c r="F285" s="8">
        <v>43159</v>
      </c>
      <c r="G285" s="9">
        <v>5562.5</v>
      </c>
      <c r="H285" s="10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1">
        <v>0</v>
      </c>
      <c r="O285" s="12">
        <v>0</v>
      </c>
      <c r="P285" s="13">
        <v>0</v>
      </c>
      <c r="Q285" s="12">
        <v>0</v>
      </c>
      <c r="R285" s="10">
        <v>0</v>
      </c>
      <c r="S285" s="10">
        <v>0</v>
      </c>
      <c r="T285" s="11">
        <v>562.5</v>
      </c>
      <c r="U285" s="5">
        <f>G285+H285+N285-O285-Q285-R285-S285-T285</f>
        <v>5000</v>
      </c>
    </row>
    <row r="286" spans="1:21" x14ac:dyDescent="0.25">
      <c r="A286" s="16" t="s">
        <v>452</v>
      </c>
      <c r="B286" s="16" t="s">
        <v>453</v>
      </c>
      <c r="C286" s="16" t="s">
        <v>29</v>
      </c>
      <c r="D286" s="16"/>
      <c r="E286" s="7">
        <v>15</v>
      </c>
      <c r="F286" s="8">
        <v>43159</v>
      </c>
      <c r="G286" s="9">
        <v>10633</v>
      </c>
      <c r="H286" s="10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1">
        <v>0</v>
      </c>
      <c r="O286" s="12">
        <v>0</v>
      </c>
      <c r="P286" s="13">
        <v>0</v>
      </c>
      <c r="Q286" s="12">
        <v>0</v>
      </c>
      <c r="R286" s="10">
        <v>0</v>
      </c>
      <c r="S286" s="10">
        <v>0</v>
      </c>
      <c r="T286" s="11">
        <v>1633</v>
      </c>
      <c r="U286" s="5">
        <f>G286+H286+N286-O286-Q286-R286-S286-T286</f>
        <v>9000</v>
      </c>
    </row>
    <row r="287" spans="1:21" x14ac:dyDescent="0.25">
      <c r="A287" s="16" t="s">
        <v>79</v>
      </c>
      <c r="B287" s="16" t="s">
        <v>339</v>
      </c>
      <c r="C287" s="16" t="s">
        <v>414</v>
      </c>
      <c r="D287" s="16"/>
      <c r="E287" s="7">
        <v>15</v>
      </c>
      <c r="F287" s="8">
        <v>43159</v>
      </c>
      <c r="G287" s="9">
        <v>2489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1">
        <v>11</v>
      </c>
      <c r="O287" s="12">
        <v>0</v>
      </c>
      <c r="P287" s="13">
        <v>0</v>
      </c>
      <c r="Q287" s="12">
        <v>0</v>
      </c>
      <c r="R287" s="10">
        <v>0</v>
      </c>
      <c r="S287" s="10">
        <v>0</v>
      </c>
      <c r="T287" s="11">
        <v>0</v>
      </c>
      <c r="U287" s="5">
        <f>G287+H287+N287-O287-Q287-R287-S287-T287</f>
        <v>2500</v>
      </c>
    </row>
    <row r="288" spans="1:21" x14ac:dyDescent="0.25">
      <c r="A288" s="16" t="s">
        <v>144</v>
      </c>
      <c r="B288" s="16" t="s">
        <v>95</v>
      </c>
      <c r="C288" s="16" t="s">
        <v>95</v>
      </c>
      <c r="D288" s="16"/>
      <c r="E288" s="7">
        <v>15</v>
      </c>
      <c r="F288" s="8">
        <v>43159</v>
      </c>
      <c r="G288" s="9">
        <v>1921.5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1">
        <v>78.5</v>
      </c>
      <c r="O288" s="12">
        <v>0</v>
      </c>
      <c r="P288" s="13">
        <v>0</v>
      </c>
      <c r="Q288" s="12">
        <v>0</v>
      </c>
      <c r="R288" s="10">
        <v>0</v>
      </c>
      <c r="S288" s="10">
        <v>0</v>
      </c>
      <c r="T288" s="11">
        <v>0</v>
      </c>
      <c r="U288" s="5">
        <f>G288+H288+N288-O288-Q288-R288-S288-T288</f>
        <v>2000</v>
      </c>
    </row>
    <row r="289" spans="1:21" x14ac:dyDescent="0.25">
      <c r="A289" s="16" t="s">
        <v>31</v>
      </c>
      <c r="B289" s="16" t="s">
        <v>454</v>
      </c>
      <c r="C289" s="16" t="s">
        <v>115</v>
      </c>
      <c r="D289" s="16"/>
      <c r="E289" s="7">
        <v>15</v>
      </c>
      <c r="F289" s="8">
        <v>43159</v>
      </c>
      <c r="G289" s="9">
        <v>5562.5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1">
        <v>0</v>
      </c>
      <c r="O289" s="12">
        <v>0</v>
      </c>
      <c r="P289" s="13">
        <v>0</v>
      </c>
      <c r="Q289" s="12">
        <v>0</v>
      </c>
      <c r="R289" s="10">
        <v>0</v>
      </c>
      <c r="S289" s="10">
        <v>0</v>
      </c>
      <c r="T289" s="11">
        <v>562.5</v>
      </c>
      <c r="U289" s="5">
        <f>G289+H289+N289-O289-Q289-R289-S289-T289</f>
        <v>5000</v>
      </c>
    </row>
    <row r="290" spans="1:21" x14ac:dyDescent="0.25">
      <c r="A290" s="16" t="s">
        <v>459</v>
      </c>
      <c r="B290" s="16" t="s">
        <v>460</v>
      </c>
      <c r="C290" s="16" t="s">
        <v>80</v>
      </c>
      <c r="D290" s="16"/>
      <c r="E290" s="7">
        <v>15</v>
      </c>
      <c r="F290" s="8">
        <v>43159</v>
      </c>
      <c r="G290" s="9">
        <v>840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1">
        <v>160</v>
      </c>
      <c r="O290" s="12">
        <v>0</v>
      </c>
      <c r="P290" s="13">
        <v>0</v>
      </c>
      <c r="Q290" s="12">
        <v>0</v>
      </c>
      <c r="R290" s="10">
        <v>0</v>
      </c>
      <c r="S290" s="10">
        <v>0</v>
      </c>
      <c r="T290" s="11">
        <v>0</v>
      </c>
      <c r="U290" s="5">
        <f>G290+H290+N290-O290-Q290-R290-S290-T290</f>
        <v>1000</v>
      </c>
    </row>
    <row r="291" spans="1:21" x14ac:dyDescent="0.25">
      <c r="A291" s="16" t="s">
        <v>353</v>
      </c>
      <c r="B291" s="16" t="s">
        <v>354</v>
      </c>
      <c r="C291" s="16" t="s">
        <v>89</v>
      </c>
      <c r="D291" s="16"/>
      <c r="E291" s="7">
        <v>15</v>
      </c>
      <c r="F291" s="8">
        <v>43159</v>
      </c>
      <c r="G291" s="9">
        <v>2489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1">
        <v>11</v>
      </c>
      <c r="O291" s="12">
        <v>0</v>
      </c>
      <c r="P291" s="13">
        <v>0</v>
      </c>
      <c r="Q291" s="12">
        <v>0</v>
      </c>
      <c r="R291" s="10">
        <v>0</v>
      </c>
      <c r="S291" s="10">
        <v>0</v>
      </c>
      <c r="T291" s="11">
        <v>0</v>
      </c>
      <c r="U291" s="5">
        <f>G291+H291+N291-O291-Q291-R291-S291-T291</f>
        <v>2500</v>
      </c>
    </row>
    <row r="292" spans="1:21" x14ac:dyDescent="0.25">
      <c r="A292" s="16" t="s">
        <v>518</v>
      </c>
      <c r="B292" s="16" t="s">
        <v>155</v>
      </c>
      <c r="C292" s="16" t="s">
        <v>30</v>
      </c>
      <c r="D292" s="16"/>
      <c r="E292" s="7">
        <v>15</v>
      </c>
      <c r="F292" s="8">
        <v>43159</v>
      </c>
      <c r="G292" s="9">
        <v>3791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1">
        <v>0</v>
      </c>
      <c r="O292" s="12">
        <v>0</v>
      </c>
      <c r="P292" s="13">
        <v>0</v>
      </c>
      <c r="Q292" s="12">
        <v>0</v>
      </c>
      <c r="R292" s="10">
        <v>0</v>
      </c>
      <c r="S292" s="10">
        <v>0</v>
      </c>
      <c r="T292" s="11">
        <v>291</v>
      </c>
      <c r="U292" s="5">
        <f>G292+H292+N292-O292-Q292-R292-S292-T292</f>
        <v>3500</v>
      </c>
    </row>
    <row r="293" spans="1:21" x14ac:dyDescent="0.25">
      <c r="A293" s="16" t="s">
        <v>285</v>
      </c>
      <c r="B293" s="16" t="s">
        <v>180</v>
      </c>
      <c r="C293" s="16" t="s">
        <v>286</v>
      </c>
      <c r="D293" s="16"/>
      <c r="E293" s="7">
        <v>15</v>
      </c>
      <c r="F293" s="8">
        <v>43159</v>
      </c>
      <c r="G293" s="9">
        <v>1921.5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1">
        <v>78.5</v>
      </c>
      <c r="O293" s="12">
        <v>0</v>
      </c>
      <c r="P293" s="13">
        <v>0</v>
      </c>
      <c r="Q293" s="12">
        <v>0</v>
      </c>
      <c r="R293" s="10">
        <v>0</v>
      </c>
      <c r="S293" s="10">
        <v>0</v>
      </c>
      <c r="T293" s="11">
        <v>0</v>
      </c>
      <c r="U293" s="5">
        <f>G293+H293+N293-O293-Q293-R293-S293-T293</f>
        <v>2000</v>
      </c>
    </row>
    <row r="294" spans="1:21" x14ac:dyDescent="0.25">
      <c r="A294" s="16" t="s">
        <v>455</v>
      </c>
      <c r="B294" s="16" t="s">
        <v>48</v>
      </c>
      <c r="C294" s="16" t="s">
        <v>368</v>
      </c>
      <c r="D294" s="16"/>
      <c r="E294" s="7">
        <v>15</v>
      </c>
      <c r="F294" s="8">
        <v>43159</v>
      </c>
      <c r="G294" s="9">
        <v>4358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1">
        <v>0</v>
      </c>
      <c r="O294" s="12">
        <v>0</v>
      </c>
      <c r="P294" s="13">
        <v>0</v>
      </c>
      <c r="Q294" s="12">
        <v>0</v>
      </c>
      <c r="R294" s="10">
        <v>0</v>
      </c>
      <c r="S294" s="10">
        <v>0</v>
      </c>
      <c r="T294" s="11">
        <v>358</v>
      </c>
      <c r="U294" s="5">
        <f>G294+H294+N294-O294-Q294-R294-S294-T294</f>
        <v>4000</v>
      </c>
    </row>
    <row r="295" spans="1:21" x14ac:dyDescent="0.25">
      <c r="A295" s="16" t="s">
        <v>107</v>
      </c>
      <c r="B295" s="16" t="s">
        <v>52</v>
      </c>
      <c r="C295" s="16" t="s">
        <v>416</v>
      </c>
      <c r="D295" s="16"/>
      <c r="E295" s="7">
        <v>15</v>
      </c>
      <c r="F295" s="8">
        <v>43159</v>
      </c>
      <c r="G295" s="9">
        <v>1374.5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1">
        <v>125.5</v>
      </c>
      <c r="O295" s="12">
        <v>0</v>
      </c>
      <c r="P295" s="13">
        <v>0</v>
      </c>
      <c r="Q295" s="12">
        <v>0</v>
      </c>
      <c r="R295" s="10">
        <v>0</v>
      </c>
      <c r="S295" s="10">
        <v>0</v>
      </c>
      <c r="T295" s="11">
        <v>0</v>
      </c>
      <c r="U295" s="5">
        <f>G295+H295+N295-O295-Q295-R295-S295-T295</f>
        <v>1500</v>
      </c>
    </row>
    <row r="296" spans="1:21" x14ac:dyDescent="0.25">
      <c r="A296" s="16" t="s">
        <v>456</v>
      </c>
      <c r="B296" s="16" t="s">
        <v>20</v>
      </c>
      <c r="C296" s="16" t="s">
        <v>112</v>
      </c>
      <c r="D296" s="16"/>
      <c r="E296" s="7">
        <v>15</v>
      </c>
      <c r="F296" s="8">
        <v>43159</v>
      </c>
      <c r="G296" s="9">
        <v>1695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1">
        <v>105</v>
      </c>
      <c r="O296" s="12">
        <v>0</v>
      </c>
      <c r="P296" s="13">
        <v>0</v>
      </c>
      <c r="Q296" s="12">
        <v>0</v>
      </c>
      <c r="R296" s="10">
        <v>0</v>
      </c>
      <c r="S296" s="10">
        <v>0</v>
      </c>
      <c r="T296" s="11">
        <v>0</v>
      </c>
      <c r="U296" s="5">
        <f>G296+H296+N296-O296-Q296-R296-S296-T296</f>
        <v>1800</v>
      </c>
    </row>
    <row r="297" spans="1:21" x14ac:dyDescent="0.25">
      <c r="A297" s="16" t="s">
        <v>425</v>
      </c>
      <c r="B297" s="16" t="s">
        <v>29</v>
      </c>
      <c r="C297" s="16" t="s">
        <v>194</v>
      </c>
      <c r="D297" s="16"/>
      <c r="E297" s="7">
        <v>15</v>
      </c>
      <c r="F297" s="8">
        <v>43159</v>
      </c>
      <c r="G297" s="9">
        <v>1161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1">
        <v>139</v>
      </c>
      <c r="O297" s="12">
        <v>0</v>
      </c>
      <c r="P297" s="13">
        <v>0</v>
      </c>
      <c r="Q297" s="12">
        <v>0</v>
      </c>
      <c r="R297" s="10">
        <v>0</v>
      </c>
      <c r="S297" s="10">
        <v>0</v>
      </c>
      <c r="T297" s="11">
        <v>0</v>
      </c>
      <c r="U297" s="5">
        <f>G297+H297+N297-O297-Q297-R297-S297-T297</f>
        <v>1300</v>
      </c>
    </row>
    <row r="298" spans="1:21" x14ac:dyDescent="0.25">
      <c r="A298" s="16" t="s">
        <v>457</v>
      </c>
      <c r="B298" s="16" t="s">
        <v>306</v>
      </c>
      <c r="C298" s="16" t="s">
        <v>458</v>
      </c>
      <c r="D298" s="16"/>
      <c r="E298" s="7">
        <v>15</v>
      </c>
      <c r="F298" s="8">
        <v>43159</v>
      </c>
      <c r="G298" s="9">
        <v>840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1">
        <v>160</v>
      </c>
      <c r="O298" s="12">
        <v>0</v>
      </c>
      <c r="P298" s="13">
        <v>0</v>
      </c>
      <c r="Q298" s="12">
        <v>0</v>
      </c>
      <c r="R298" s="10">
        <v>0</v>
      </c>
      <c r="S298" s="10">
        <v>0</v>
      </c>
      <c r="T298" s="11">
        <v>0</v>
      </c>
      <c r="U298" s="5">
        <f>G298+H298+N298-O298-Q298-R298-S298-T298</f>
        <v>1000</v>
      </c>
    </row>
    <row r="299" spans="1:21" x14ac:dyDescent="0.25">
      <c r="A299" s="16" t="s">
        <v>19</v>
      </c>
      <c r="B299" s="16" t="s">
        <v>86</v>
      </c>
      <c r="C299" s="16" t="s">
        <v>222</v>
      </c>
      <c r="D299" s="16"/>
      <c r="E299" s="7">
        <v>15</v>
      </c>
      <c r="F299" s="8">
        <v>43159</v>
      </c>
      <c r="G299" s="9">
        <v>840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1">
        <v>160</v>
      </c>
      <c r="O299" s="12">
        <v>0</v>
      </c>
      <c r="P299" s="13">
        <v>0</v>
      </c>
      <c r="Q299" s="12">
        <v>0</v>
      </c>
      <c r="R299" s="10">
        <v>0</v>
      </c>
      <c r="S299" s="10">
        <v>0</v>
      </c>
      <c r="T299" s="11">
        <v>0</v>
      </c>
      <c r="U299" s="5">
        <f>G299+H299+N299-O299-Q299-R299-S299-T299</f>
        <v>1000</v>
      </c>
    </row>
    <row r="300" spans="1:21" x14ac:dyDescent="0.25">
      <c r="A300" s="16" t="s">
        <v>521</v>
      </c>
      <c r="B300" s="16" t="s">
        <v>379</v>
      </c>
      <c r="C300" s="16" t="s">
        <v>222</v>
      </c>
      <c r="D300" s="16"/>
      <c r="E300" s="7">
        <v>15</v>
      </c>
      <c r="F300" s="8">
        <v>43159</v>
      </c>
      <c r="G300" s="9">
        <v>840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1">
        <v>160</v>
      </c>
      <c r="O300" s="12">
        <v>0</v>
      </c>
      <c r="P300" s="13">
        <v>0</v>
      </c>
      <c r="Q300" s="12">
        <v>0</v>
      </c>
      <c r="R300" s="10">
        <v>0</v>
      </c>
      <c r="S300" s="10">
        <v>0</v>
      </c>
      <c r="T300" s="11">
        <v>0</v>
      </c>
      <c r="U300" s="5">
        <f>G300+H300+N300-O300-Q300-R300-S300-T300</f>
        <v>1000</v>
      </c>
    </row>
    <row r="301" spans="1:21" x14ac:dyDescent="0.25">
      <c r="A301" s="16" t="s">
        <v>522</v>
      </c>
      <c r="B301" s="16" t="s">
        <v>523</v>
      </c>
      <c r="C301" s="16" t="s">
        <v>33</v>
      </c>
      <c r="D301" s="16"/>
      <c r="E301" s="7">
        <v>15</v>
      </c>
      <c r="F301" s="8">
        <v>43159</v>
      </c>
      <c r="G301" s="9">
        <v>840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1">
        <v>160</v>
      </c>
      <c r="O301" s="12">
        <v>0</v>
      </c>
      <c r="P301" s="13">
        <v>0</v>
      </c>
      <c r="Q301" s="12">
        <v>0</v>
      </c>
      <c r="R301" s="10">
        <v>0</v>
      </c>
      <c r="S301" s="10">
        <v>0</v>
      </c>
      <c r="T301" s="11">
        <v>0</v>
      </c>
      <c r="U301" s="5">
        <f>G301+H301+N301-O301-Q301-R301-S301-T301</f>
        <v>1000</v>
      </c>
    </row>
    <row r="302" spans="1:21" x14ac:dyDescent="0.25">
      <c r="A302" s="16" t="s">
        <v>356</v>
      </c>
      <c r="B302" s="16" t="s">
        <v>73</v>
      </c>
      <c r="C302" s="16" t="s">
        <v>297</v>
      </c>
      <c r="D302" s="16"/>
      <c r="E302" s="7">
        <v>15</v>
      </c>
      <c r="F302" s="8">
        <v>43159</v>
      </c>
      <c r="G302" s="9">
        <v>1054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1">
        <v>146</v>
      </c>
      <c r="O302" s="12">
        <v>0</v>
      </c>
      <c r="P302" s="13">
        <v>0</v>
      </c>
      <c r="Q302" s="12">
        <v>0</v>
      </c>
      <c r="R302" s="10">
        <v>0</v>
      </c>
      <c r="S302" s="10">
        <v>0</v>
      </c>
      <c r="T302" s="11">
        <v>0</v>
      </c>
      <c r="U302" s="5">
        <f>G302+H302+N302-O302-Q302-R302-S302-T302</f>
        <v>1200</v>
      </c>
    </row>
    <row r="303" spans="1:21" x14ac:dyDescent="0.25">
      <c r="A303" s="16" t="s">
        <v>357</v>
      </c>
      <c r="B303" s="16" t="s">
        <v>165</v>
      </c>
      <c r="C303" s="16" t="s">
        <v>38</v>
      </c>
      <c r="D303" s="16"/>
      <c r="E303" s="7">
        <v>15</v>
      </c>
      <c r="F303" s="8">
        <v>43159</v>
      </c>
      <c r="G303" s="9">
        <v>1374.5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1">
        <v>125.5</v>
      </c>
      <c r="O303" s="12">
        <v>0</v>
      </c>
      <c r="P303" s="13">
        <v>0</v>
      </c>
      <c r="Q303" s="12">
        <v>0</v>
      </c>
      <c r="R303" s="10">
        <v>0</v>
      </c>
      <c r="S303" s="10">
        <v>0</v>
      </c>
      <c r="T303" s="11">
        <v>0</v>
      </c>
      <c r="U303" s="5">
        <f>G303+H303+N303-O303-Q303-R303-S303-T303</f>
        <v>1500</v>
      </c>
    </row>
    <row r="304" spans="1:21" x14ac:dyDescent="0.25">
      <c r="A304" s="16" t="s">
        <v>524</v>
      </c>
      <c r="B304" s="16" t="s">
        <v>220</v>
      </c>
      <c r="C304" s="16" t="s">
        <v>261</v>
      </c>
      <c r="D304" s="16"/>
      <c r="E304" s="7">
        <v>15</v>
      </c>
      <c r="F304" s="8">
        <v>43159</v>
      </c>
      <c r="G304" s="9">
        <v>520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1">
        <v>180.5</v>
      </c>
      <c r="O304" s="12">
        <v>0</v>
      </c>
      <c r="P304" s="13">
        <v>0</v>
      </c>
      <c r="Q304" s="12">
        <v>0</v>
      </c>
      <c r="R304" s="10">
        <v>0</v>
      </c>
      <c r="S304" s="10">
        <v>0</v>
      </c>
      <c r="T304" s="11">
        <v>0</v>
      </c>
      <c r="U304" s="5">
        <f>G304+H304+N304-O304-Q304-R304-S304-T304</f>
        <v>700.5</v>
      </c>
    </row>
    <row r="305" spans="1:21" x14ac:dyDescent="0.25">
      <c r="A305" s="16" t="s">
        <v>250</v>
      </c>
      <c r="B305" s="16" t="s">
        <v>525</v>
      </c>
      <c r="C305" s="16" t="s">
        <v>526</v>
      </c>
      <c r="D305" s="16"/>
      <c r="E305" s="7">
        <v>15</v>
      </c>
      <c r="F305" s="8">
        <v>43159</v>
      </c>
      <c r="G305" s="9">
        <v>466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1">
        <v>184</v>
      </c>
      <c r="O305" s="12">
        <v>0</v>
      </c>
      <c r="P305" s="13">
        <v>0</v>
      </c>
      <c r="Q305" s="12">
        <v>0</v>
      </c>
      <c r="R305" s="10">
        <v>0</v>
      </c>
      <c r="S305" s="10">
        <v>0</v>
      </c>
      <c r="T305" s="11">
        <v>0</v>
      </c>
      <c r="U305" s="5">
        <f>G305+H305+N305-O305-Q305-R305-S305-T305</f>
        <v>650</v>
      </c>
    </row>
    <row r="306" spans="1:21" x14ac:dyDescent="0.25">
      <c r="A306" s="16" t="s">
        <v>120</v>
      </c>
      <c r="B306" s="16" t="s">
        <v>479</v>
      </c>
      <c r="C306" s="16" t="s">
        <v>165</v>
      </c>
      <c r="D306" s="16"/>
      <c r="E306" s="7">
        <v>15</v>
      </c>
      <c r="F306" s="8">
        <v>43159</v>
      </c>
      <c r="G306" s="9">
        <v>1374.5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1">
        <v>125.5</v>
      </c>
      <c r="O306" s="12">
        <v>0</v>
      </c>
      <c r="P306" s="13">
        <v>0</v>
      </c>
      <c r="Q306" s="12">
        <v>0</v>
      </c>
      <c r="R306" s="10">
        <v>0</v>
      </c>
      <c r="S306" s="10">
        <v>0</v>
      </c>
      <c r="T306" s="11">
        <v>0</v>
      </c>
      <c r="U306" s="5">
        <f>G306+H306+N306-O306-Q306-R306-S306-T306</f>
        <v>1500</v>
      </c>
    </row>
    <row r="307" spans="1:21" x14ac:dyDescent="0.25">
      <c r="A307" s="16" t="s">
        <v>118</v>
      </c>
      <c r="B307" s="16" t="s">
        <v>277</v>
      </c>
      <c r="C307" s="16" t="s">
        <v>117</v>
      </c>
      <c r="D307" s="16"/>
      <c r="E307" s="7">
        <v>15</v>
      </c>
      <c r="F307" s="8">
        <v>43159</v>
      </c>
      <c r="G307" s="9">
        <v>840</v>
      </c>
      <c r="H307" s="10">
        <v>500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1">
        <v>160</v>
      </c>
      <c r="O307" s="12">
        <v>0</v>
      </c>
      <c r="P307" s="13">
        <v>0</v>
      </c>
      <c r="Q307" s="12">
        <v>0</v>
      </c>
      <c r="R307" s="10">
        <v>0</v>
      </c>
      <c r="S307" s="10">
        <v>0</v>
      </c>
      <c r="T307" s="11">
        <v>0</v>
      </c>
      <c r="U307" s="5">
        <f>G307+H307+N307-O307-Q307-R307-S307-T307</f>
        <v>1500</v>
      </c>
    </row>
    <row r="308" spans="1:21" x14ac:dyDescent="0.25">
      <c r="A308" s="16" t="s">
        <v>527</v>
      </c>
      <c r="B308" s="16" t="s">
        <v>92</v>
      </c>
      <c r="C308" s="16" t="s">
        <v>528</v>
      </c>
      <c r="D308" s="16"/>
      <c r="E308" s="7">
        <v>15</v>
      </c>
      <c r="F308" s="8">
        <v>43159</v>
      </c>
      <c r="G308" s="9">
        <v>413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1">
        <v>187</v>
      </c>
      <c r="O308" s="12">
        <v>0</v>
      </c>
      <c r="P308" s="13">
        <v>0</v>
      </c>
      <c r="Q308" s="12">
        <v>0</v>
      </c>
      <c r="R308" s="10">
        <v>0</v>
      </c>
      <c r="S308" s="10">
        <v>0</v>
      </c>
      <c r="T308" s="11">
        <v>0</v>
      </c>
      <c r="U308" s="5">
        <f>G308+H308+N308-O308-Q308-R308-S308-T308</f>
        <v>600</v>
      </c>
    </row>
    <row r="309" spans="1:21" x14ac:dyDescent="0.25">
      <c r="A309" s="16" t="s">
        <v>138</v>
      </c>
      <c r="B309" s="16" t="s">
        <v>59</v>
      </c>
      <c r="C309" s="16" t="s">
        <v>21</v>
      </c>
      <c r="D309" s="16"/>
      <c r="E309" s="7">
        <v>15</v>
      </c>
      <c r="F309" s="8">
        <v>43159</v>
      </c>
      <c r="G309" s="9">
        <v>626.5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1">
        <v>173.5</v>
      </c>
      <c r="O309" s="12">
        <v>0</v>
      </c>
      <c r="P309" s="13">
        <v>0</v>
      </c>
      <c r="Q309" s="12">
        <v>0</v>
      </c>
      <c r="R309" s="10">
        <v>0</v>
      </c>
      <c r="S309" s="10">
        <v>0</v>
      </c>
      <c r="T309" s="11">
        <v>0</v>
      </c>
      <c r="U309" s="5">
        <f>G309+H309+N309-O309-Q309-R309-S309-T309</f>
        <v>800</v>
      </c>
    </row>
    <row r="310" spans="1:21" x14ac:dyDescent="0.25">
      <c r="A310" s="16" t="s">
        <v>529</v>
      </c>
      <c r="B310" s="16" t="s">
        <v>530</v>
      </c>
      <c r="C310" s="16" t="s">
        <v>109</v>
      </c>
      <c r="D310" s="16"/>
      <c r="E310" s="7">
        <v>15</v>
      </c>
      <c r="F310" s="8">
        <v>43159</v>
      </c>
      <c r="G310" s="9">
        <v>1695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1">
        <v>105</v>
      </c>
      <c r="O310" s="12">
        <v>0</v>
      </c>
      <c r="P310" s="13">
        <v>0</v>
      </c>
      <c r="Q310" s="12">
        <v>0</v>
      </c>
      <c r="R310" s="10">
        <v>0</v>
      </c>
      <c r="S310" s="10">
        <v>0</v>
      </c>
      <c r="T310" s="11">
        <v>0</v>
      </c>
      <c r="U310" s="5">
        <f>G310+H310+N310-O310-Q310-R310-S310-T310</f>
        <v>1800</v>
      </c>
    </row>
    <row r="311" spans="1:21" x14ac:dyDescent="0.25">
      <c r="A311" s="16" t="s">
        <v>337</v>
      </c>
      <c r="B311" s="16" t="s">
        <v>43</v>
      </c>
      <c r="C311" s="16" t="s">
        <v>36</v>
      </c>
      <c r="D311" s="16"/>
      <c r="E311" s="7">
        <v>15</v>
      </c>
      <c r="F311" s="8">
        <v>43159</v>
      </c>
      <c r="G311" s="9">
        <v>520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1">
        <v>180.5</v>
      </c>
      <c r="O311" s="12">
        <v>0</v>
      </c>
      <c r="P311" s="13">
        <v>0</v>
      </c>
      <c r="Q311" s="12">
        <v>0</v>
      </c>
      <c r="R311" s="10">
        <v>0</v>
      </c>
      <c r="S311" s="10">
        <v>0</v>
      </c>
      <c r="T311" s="11">
        <v>0</v>
      </c>
      <c r="U311" s="5">
        <f>G311+H311+N311-O311-Q311-R311-S311-T311</f>
        <v>700.5</v>
      </c>
    </row>
    <row r="312" spans="1:21" x14ac:dyDescent="0.25">
      <c r="A312" s="16" t="s">
        <v>358</v>
      </c>
      <c r="B312" s="16" t="s">
        <v>35</v>
      </c>
      <c r="C312" s="16" t="s">
        <v>40</v>
      </c>
      <c r="D312" s="16"/>
      <c r="E312" s="7">
        <v>15</v>
      </c>
      <c r="F312" s="8">
        <v>43159</v>
      </c>
      <c r="G312" s="9">
        <v>626.5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1">
        <v>173.5</v>
      </c>
      <c r="O312" s="12">
        <v>0</v>
      </c>
      <c r="P312" s="13">
        <v>0</v>
      </c>
      <c r="Q312" s="12">
        <v>0</v>
      </c>
      <c r="R312" s="10">
        <v>0</v>
      </c>
      <c r="S312" s="10">
        <v>0</v>
      </c>
      <c r="T312" s="11">
        <v>0</v>
      </c>
      <c r="U312" s="5">
        <f>G312+H312+N312-O312-Q312-R312-S312-T312</f>
        <v>800</v>
      </c>
    </row>
    <row r="313" spans="1:21" x14ac:dyDescent="0.25">
      <c r="A313" s="16" t="s">
        <v>531</v>
      </c>
      <c r="B313" s="16" t="s">
        <v>472</v>
      </c>
      <c r="C313" s="16" t="s">
        <v>110</v>
      </c>
      <c r="D313" s="16"/>
      <c r="E313" s="7">
        <v>15</v>
      </c>
      <c r="F313" s="8">
        <v>43159</v>
      </c>
      <c r="G313" s="9">
        <v>840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1">
        <v>160</v>
      </c>
      <c r="O313" s="12">
        <v>0</v>
      </c>
      <c r="P313" s="13">
        <v>0</v>
      </c>
      <c r="Q313" s="12">
        <v>0</v>
      </c>
      <c r="R313" s="10">
        <v>0</v>
      </c>
      <c r="S313" s="10">
        <v>0</v>
      </c>
      <c r="T313" s="11">
        <v>0</v>
      </c>
      <c r="U313" s="5">
        <f>G313+H313+N313-O313-Q313-R313-S313-T313</f>
        <v>1000</v>
      </c>
    </row>
    <row r="314" spans="1:21" x14ac:dyDescent="0.25">
      <c r="A314" s="16" t="s">
        <v>532</v>
      </c>
      <c r="B314" s="16" t="s">
        <v>220</v>
      </c>
      <c r="C314" s="16" t="s">
        <v>261</v>
      </c>
      <c r="D314" s="16"/>
      <c r="E314" s="7">
        <v>15</v>
      </c>
      <c r="F314" s="8">
        <v>43159</v>
      </c>
      <c r="G314" s="9">
        <v>520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1">
        <v>180.5</v>
      </c>
      <c r="O314" s="12">
        <v>0</v>
      </c>
      <c r="P314" s="13">
        <v>0</v>
      </c>
      <c r="Q314" s="12">
        <v>0</v>
      </c>
      <c r="R314" s="10">
        <v>0</v>
      </c>
      <c r="S314" s="10">
        <v>0</v>
      </c>
      <c r="T314" s="11">
        <v>0</v>
      </c>
      <c r="U314" s="5">
        <f>G314+H314+N314-O314-Q314-R314-S314-T314</f>
        <v>700.5</v>
      </c>
    </row>
    <row r="315" spans="1:21" x14ac:dyDescent="0.25">
      <c r="A315" s="14" t="s">
        <v>359</v>
      </c>
      <c r="B315" s="14" t="s">
        <v>360</v>
      </c>
      <c r="C315" s="14" t="s">
        <v>182</v>
      </c>
      <c r="D315" s="16"/>
      <c r="E315" s="7">
        <v>15</v>
      </c>
      <c r="F315" s="8">
        <v>43159</v>
      </c>
      <c r="G315" s="9">
        <v>626.5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1">
        <v>173.5</v>
      </c>
      <c r="O315" s="12">
        <v>0</v>
      </c>
      <c r="P315" s="13">
        <v>0</v>
      </c>
      <c r="Q315" s="12">
        <v>0</v>
      </c>
      <c r="R315" s="10">
        <v>0</v>
      </c>
      <c r="S315" s="10">
        <v>0</v>
      </c>
      <c r="T315" s="11">
        <v>0</v>
      </c>
      <c r="U315" s="5">
        <f>G315+H315+N315-O315-Q315-R315-S315-T315</f>
        <v>800</v>
      </c>
    </row>
    <row r="316" spans="1:21" x14ac:dyDescent="0.25">
      <c r="A316" s="15" t="s">
        <v>361</v>
      </c>
      <c r="B316" s="15" t="s">
        <v>222</v>
      </c>
      <c r="C316" s="15" t="s">
        <v>52</v>
      </c>
      <c r="D316" s="17"/>
      <c r="E316" s="7">
        <v>15</v>
      </c>
      <c r="F316" s="8">
        <v>43159</v>
      </c>
      <c r="G316" s="9">
        <v>626.5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1">
        <v>173.5</v>
      </c>
      <c r="O316" s="12">
        <v>0</v>
      </c>
      <c r="P316" s="13">
        <v>0</v>
      </c>
      <c r="Q316" s="12">
        <v>0</v>
      </c>
      <c r="R316" s="10">
        <v>0</v>
      </c>
      <c r="S316" s="10">
        <v>0</v>
      </c>
      <c r="T316" s="11">
        <v>0</v>
      </c>
      <c r="U316" s="5">
        <f>G316+H316+N316-O316-Q316-R316-S316-T316</f>
        <v>800</v>
      </c>
    </row>
    <row r="317" spans="1:21" x14ac:dyDescent="0.25">
      <c r="A317" s="15" t="s">
        <v>238</v>
      </c>
      <c r="B317" s="15" t="s">
        <v>498</v>
      </c>
      <c r="C317" s="15" t="s">
        <v>95</v>
      </c>
      <c r="D317" s="17"/>
      <c r="E317" s="7">
        <v>15</v>
      </c>
      <c r="F317" s="8">
        <v>43159</v>
      </c>
      <c r="G317" s="9">
        <v>733.5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1">
        <v>166.5</v>
      </c>
      <c r="O317" s="12"/>
      <c r="P317" s="13"/>
      <c r="Q317" s="12"/>
      <c r="R317" s="10"/>
      <c r="S317" s="10"/>
      <c r="T317" s="11">
        <v>0</v>
      </c>
      <c r="U317" s="5">
        <f>G317+H317+N317-O317-Q317-R317-S317-T317</f>
        <v>900</v>
      </c>
    </row>
    <row r="318" spans="1:21" x14ac:dyDescent="0.25">
      <c r="A318" s="16" t="s">
        <v>362</v>
      </c>
      <c r="B318" s="16" t="s">
        <v>94</v>
      </c>
      <c r="C318" s="16" t="s">
        <v>95</v>
      </c>
      <c r="D318" s="16"/>
      <c r="E318" s="7">
        <v>15</v>
      </c>
      <c r="F318" s="8">
        <v>43159</v>
      </c>
      <c r="G318" s="9">
        <v>626.5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1">
        <v>173.5</v>
      </c>
      <c r="O318" s="12">
        <v>0</v>
      </c>
      <c r="P318" s="13">
        <v>0</v>
      </c>
      <c r="Q318" s="12">
        <v>0</v>
      </c>
      <c r="R318" s="10">
        <v>0</v>
      </c>
      <c r="S318" s="10">
        <v>0</v>
      </c>
      <c r="T318" s="11">
        <v>0</v>
      </c>
      <c r="U318" s="5">
        <f>G318+H318+N318-O318-Q318-R318-S318-T318</f>
        <v>800</v>
      </c>
    </row>
    <row r="319" spans="1:21" x14ac:dyDescent="0.25">
      <c r="A319" s="16" t="s">
        <v>344</v>
      </c>
      <c r="B319" s="16" t="s">
        <v>363</v>
      </c>
      <c r="C319" s="16" t="s">
        <v>364</v>
      </c>
      <c r="D319" s="16"/>
      <c r="E319" s="7">
        <v>15</v>
      </c>
      <c r="F319" s="8">
        <v>43159</v>
      </c>
      <c r="G319" s="9">
        <v>733.5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1">
        <v>166.5</v>
      </c>
      <c r="O319" s="12">
        <v>0</v>
      </c>
      <c r="P319" s="13">
        <v>0</v>
      </c>
      <c r="Q319" s="12">
        <v>0</v>
      </c>
      <c r="R319" s="10">
        <v>0</v>
      </c>
      <c r="S319" s="10">
        <v>0</v>
      </c>
      <c r="T319" s="11">
        <v>0</v>
      </c>
      <c r="U319" s="5">
        <f>G319+H319+N319-O319-Q319-R319-S319-T319</f>
        <v>900</v>
      </c>
    </row>
    <row r="320" spans="1:21" x14ac:dyDescent="0.25">
      <c r="A320" s="16" t="s">
        <v>533</v>
      </c>
      <c r="B320" s="16" t="s">
        <v>117</v>
      </c>
      <c r="C320" s="16" t="s">
        <v>39</v>
      </c>
      <c r="D320" s="16"/>
      <c r="E320" s="7">
        <v>15</v>
      </c>
      <c r="F320" s="8">
        <v>43159</v>
      </c>
      <c r="G320" s="9">
        <v>840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1">
        <v>160</v>
      </c>
      <c r="O320" s="12">
        <v>0</v>
      </c>
      <c r="P320" s="13">
        <v>0</v>
      </c>
      <c r="Q320" s="12">
        <v>0</v>
      </c>
      <c r="R320" s="10">
        <v>0</v>
      </c>
      <c r="S320" s="10">
        <v>0</v>
      </c>
      <c r="T320" s="11">
        <v>0</v>
      </c>
      <c r="U320" s="5">
        <f>G320+H320+N320-O320-Q320-R320-S320-T320</f>
        <v>1000</v>
      </c>
    </row>
    <row r="321" spans="1:21" x14ac:dyDescent="0.25">
      <c r="A321" s="21" t="s">
        <v>485</v>
      </c>
      <c r="B321" s="21" t="s">
        <v>81</v>
      </c>
      <c r="C321" s="21" t="s">
        <v>253</v>
      </c>
      <c r="D321" s="16"/>
      <c r="E321" s="7">
        <v>15</v>
      </c>
      <c r="F321" s="8">
        <v>43159</v>
      </c>
      <c r="G321" s="9">
        <v>1374.5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1">
        <v>125.5</v>
      </c>
      <c r="O321" s="12">
        <v>0</v>
      </c>
      <c r="P321" s="13">
        <v>0</v>
      </c>
      <c r="Q321" s="12">
        <v>0</v>
      </c>
      <c r="R321" s="10">
        <v>0</v>
      </c>
      <c r="S321" s="10">
        <v>0</v>
      </c>
      <c r="T321" s="11">
        <v>0</v>
      </c>
      <c r="U321" s="5">
        <f>G321+H321+N321-O321-Q321-R321-S321-T321</f>
        <v>1500</v>
      </c>
    </row>
    <row r="322" spans="1:21" x14ac:dyDescent="0.25">
      <c r="A322" s="21" t="s">
        <v>534</v>
      </c>
      <c r="B322" s="21" t="s">
        <v>97</v>
      </c>
      <c r="C322" s="21" t="s">
        <v>297</v>
      </c>
      <c r="D322" s="16"/>
      <c r="E322" s="7">
        <v>15</v>
      </c>
      <c r="F322" s="8">
        <v>43159</v>
      </c>
      <c r="G322" s="9">
        <v>626.5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1">
        <v>173.5</v>
      </c>
      <c r="O322" s="12">
        <v>0</v>
      </c>
      <c r="P322" s="13">
        <v>0</v>
      </c>
      <c r="Q322" s="12">
        <v>0</v>
      </c>
      <c r="R322" s="10">
        <v>0</v>
      </c>
      <c r="S322" s="10">
        <v>0</v>
      </c>
      <c r="T322" s="11">
        <v>0</v>
      </c>
      <c r="U322" s="5">
        <f>G322+H322+N322-O322-Q322-R322-S322-T322</f>
        <v>800</v>
      </c>
    </row>
    <row r="323" spans="1:21" x14ac:dyDescent="0.25">
      <c r="A323" s="29" t="s">
        <v>366</v>
      </c>
      <c r="B323" s="29" t="s">
        <v>40</v>
      </c>
      <c r="C323" s="29" t="s">
        <v>99</v>
      </c>
      <c r="D323" s="29"/>
      <c r="E323" s="7">
        <v>15</v>
      </c>
      <c r="F323" s="8">
        <v>43159</v>
      </c>
      <c r="G323" s="9">
        <v>840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1">
        <v>160</v>
      </c>
      <c r="O323" s="12">
        <v>0</v>
      </c>
      <c r="P323" s="13">
        <v>0</v>
      </c>
      <c r="Q323" s="12">
        <v>0</v>
      </c>
      <c r="R323" s="10">
        <v>0</v>
      </c>
      <c r="S323" s="10">
        <v>0</v>
      </c>
      <c r="T323" s="11">
        <v>0</v>
      </c>
      <c r="U323" s="5">
        <f>G323+H323+N323-O323-Q323-R323-S323-T323</f>
        <v>1000</v>
      </c>
    </row>
    <row r="324" spans="1:21" x14ac:dyDescent="0.25">
      <c r="A324" s="16" t="s">
        <v>367</v>
      </c>
      <c r="B324" s="16" t="s">
        <v>368</v>
      </c>
      <c r="C324" s="16" t="s">
        <v>30</v>
      </c>
      <c r="D324" s="16"/>
      <c r="E324" s="7">
        <v>15</v>
      </c>
      <c r="F324" s="8">
        <v>43159</v>
      </c>
      <c r="G324" s="9">
        <v>413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1">
        <v>187</v>
      </c>
      <c r="O324" s="12">
        <v>0</v>
      </c>
      <c r="P324" s="13">
        <v>0</v>
      </c>
      <c r="Q324" s="12">
        <v>0</v>
      </c>
      <c r="R324" s="10">
        <v>0</v>
      </c>
      <c r="S324" s="10">
        <v>0</v>
      </c>
      <c r="T324" s="11">
        <v>0</v>
      </c>
      <c r="U324" s="5">
        <f>G324+H324+N324-O324-Q324-R324-S324-T324</f>
        <v>600</v>
      </c>
    </row>
    <row r="325" spans="1:21" x14ac:dyDescent="0.25">
      <c r="A325" s="16" t="s">
        <v>250</v>
      </c>
      <c r="B325" s="16" t="s">
        <v>45</v>
      </c>
      <c r="C325" s="16" t="s">
        <v>59</v>
      </c>
      <c r="D325" s="16"/>
      <c r="E325" s="7">
        <v>15</v>
      </c>
      <c r="F325" s="8">
        <v>43159</v>
      </c>
      <c r="G325" s="9">
        <v>1054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1">
        <v>146</v>
      </c>
      <c r="O325" s="12"/>
      <c r="P325" s="13"/>
      <c r="Q325" s="12"/>
      <c r="R325" s="10"/>
      <c r="S325" s="10"/>
      <c r="T325" s="11">
        <v>0</v>
      </c>
      <c r="U325" s="5">
        <f>G325+H325+N325-O325-Q325-R325-S325-T325</f>
        <v>1200</v>
      </c>
    </row>
    <row r="326" spans="1:21" x14ac:dyDescent="0.25">
      <c r="A326" s="16" t="s">
        <v>535</v>
      </c>
      <c r="B326" s="16" t="s">
        <v>96</v>
      </c>
      <c r="C326" s="16" t="s">
        <v>97</v>
      </c>
      <c r="D326" s="16"/>
      <c r="E326" s="7">
        <v>15</v>
      </c>
      <c r="F326" s="8">
        <v>43159</v>
      </c>
      <c r="G326" s="9">
        <v>1921.5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1">
        <v>78.5</v>
      </c>
      <c r="O326" s="12">
        <v>0</v>
      </c>
      <c r="P326" s="13">
        <v>0</v>
      </c>
      <c r="Q326" s="12">
        <v>0</v>
      </c>
      <c r="R326" s="10">
        <v>0</v>
      </c>
      <c r="S326" s="10">
        <v>0</v>
      </c>
      <c r="T326" s="11">
        <v>0</v>
      </c>
      <c r="U326" s="5">
        <f>G326+H326+N326-O326-Q326-R326-S326-T326</f>
        <v>2000</v>
      </c>
    </row>
    <row r="327" spans="1:21" x14ac:dyDescent="0.25">
      <c r="A327" s="16" t="s">
        <v>571</v>
      </c>
      <c r="B327" s="16" t="s">
        <v>55</v>
      </c>
      <c r="C327" s="16" t="s">
        <v>104</v>
      </c>
      <c r="D327" s="16"/>
      <c r="E327" s="7">
        <v>15</v>
      </c>
      <c r="F327" s="8">
        <v>43159</v>
      </c>
      <c r="G327" s="9">
        <v>1921.5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1">
        <v>78.5</v>
      </c>
      <c r="O327" s="12"/>
      <c r="P327" s="13"/>
      <c r="Q327" s="12"/>
      <c r="R327" s="10"/>
      <c r="S327" s="10"/>
      <c r="T327" s="11">
        <v>0</v>
      </c>
      <c r="U327" s="5">
        <f>G327+H327+N327-O327-Q327-R327-S327-T327</f>
        <v>2000</v>
      </c>
    </row>
    <row r="328" spans="1:21" x14ac:dyDescent="0.25">
      <c r="A328" s="21" t="s">
        <v>118</v>
      </c>
      <c r="B328" s="21" t="s">
        <v>157</v>
      </c>
      <c r="C328" s="21"/>
      <c r="D328" s="21"/>
      <c r="E328" s="7">
        <v>15</v>
      </c>
      <c r="F328" s="8">
        <v>43159</v>
      </c>
      <c r="G328" s="9">
        <v>1054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1">
        <v>146</v>
      </c>
      <c r="O328" s="12">
        <v>0</v>
      </c>
      <c r="P328" s="13">
        <v>0</v>
      </c>
      <c r="Q328" s="12">
        <v>0</v>
      </c>
      <c r="R328" s="10">
        <v>0</v>
      </c>
      <c r="S328" s="10">
        <v>0</v>
      </c>
      <c r="T328" s="11">
        <v>0</v>
      </c>
      <c r="U328" s="5">
        <f>G328+H328+N328-O328-Q328-R328-S328-T328</f>
        <v>1200</v>
      </c>
    </row>
    <row r="329" spans="1:21" x14ac:dyDescent="0.25">
      <c r="A329" s="21" t="s">
        <v>370</v>
      </c>
      <c r="B329" s="21" t="s">
        <v>94</v>
      </c>
      <c r="C329" s="21" t="s">
        <v>95</v>
      </c>
      <c r="D329" s="21"/>
      <c r="E329" s="7">
        <v>15</v>
      </c>
      <c r="F329" s="8">
        <v>43159</v>
      </c>
      <c r="G329" s="9">
        <v>520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1">
        <v>180.5</v>
      </c>
      <c r="O329" s="12">
        <v>0</v>
      </c>
      <c r="P329" s="13">
        <v>0</v>
      </c>
      <c r="Q329" s="12">
        <v>0</v>
      </c>
      <c r="R329" s="10">
        <v>0</v>
      </c>
      <c r="S329" s="10">
        <v>0</v>
      </c>
      <c r="T329" s="11">
        <v>0</v>
      </c>
      <c r="U329" s="5">
        <f>G329+H329+N329-O329-Q329-R329-S329-T329</f>
        <v>700.5</v>
      </c>
    </row>
    <row r="330" spans="1:21" x14ac:dyDescent="0.25">
      <c r="A330" s="16" t="s">
        <v>371</v>
      </c>
      <c r="B330" s="16" t="s">
        <v>45</v>
      </c>
      <c r="C330" s="16" t="s">
        <v>126</v>
      </c>
      <c r="D330" s="16"/>
      <c r="E330" s="7">
        <v>15</v>
      </c>
      <c r="F330" s="8">
        <v>43159</v>
      </c>
      <c r="G330" s="9">
        <v>1695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1">
        <v>105</v>
      </c>
      <c r="O330" s="12">
        <v>0</v>
      </c>
      <c r="P330" s="13">
        <v>0</v>
      </c>
      <c r="Q330" s="12">
        <v>0</v>
      </c>
      <c r="R330" s="10">
        <v>0</v>
      </c>
      <c r="S330" s="10">
        <v>0</v>
      </c>
      <c r="T330" s="11">
        <v>0</v>
      </c>
      <c r="U330" s="5">
        <f>G330+H330+N330-O330-Q330-R330-S330-T330</f>
        <v>1800</v>
      </c>
    </row>
    <row r="331" spans="1:21" x14ac:dyDescent="0.25">
      <c r="A331" s="16" t="s">
        <v>114</v>
      </c>
      <c r="B331" s="16" t="s">
        <v>97</v>
      </c>
      <c r="C331" s="16" t="s">
        <v>272</v>
      </c>
      <c r="D331" s="16"/>
      <c r="E331" s="7">
        <v>15</v>
      </c>
      <c r="F331" s="8">
        <v>43159</v>
      </c>
      <c r="G331" s="9">
        <v>1921.5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1">
        <v>78.5</v>
      </c>
      <c r="O331" s="12">
        <v>0</v>
      </c>
      <c r="P331" s="13">
        <v>0</v>
      </c>
      <c r="Q331" s="12">
        <v>0</v>
      </c>
      <c r="R331" s="10">
        <v>0</v>
      </c>
      <c r="S331" s="10">
        <v>0</v>
      </c>
      <c r="T331" s="11">
        <v>0</v>
      </c>
      <c r="U331" s="5">
        <f>G331+H331+N331-O331-Q331-R331-S331-T331</f>
        <v>2000</v>
      </c>
    </row>
    <row r="332" spans="1:21" x14ac:dyDescent="0.25">
      <c r="A332" s="16" t="s">
        <v>572</v>
      </c>
      <c r="B332" s="16" t="s">
        <v>32</v>
      </c>
      <c r="C332" s="16" t="s">
        <v>209</v>
      </c>
      <c r="D332" s="16"/>
      <c r="E332" s="7">
        <v>15</v>
      </c>
      <c r="F332" s="8">
        <v>43159</v>
      </c>
      <c r="G332" s="9">
        <v>843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1">
        <v>159.5</v>
      </c>
      <c r="O332" s="12"/>
      <c r="P332" s="13"/>
      <c r="Q332" s="12"/>
      <c r="R332" s="10"/>
      <c r="S332" s="10"/>
      <c r="T332" s="11">
        <v>0</v>
      </c>
      <c r="U332" s="5">
        <f>G332+H332+N332-O332-Q332-R332-S332-T332</f>
        <v>1002.5</v>
      </c>
    </row>
    <row r="333" spans="1:21" x14ac:dyDescent="0.25">
      <c r="A333" s="16" t="s">
        <v>93</v>
      </c>
      <c r="B333" s="16" t="s">
        <v>536</v>
      </c>
      <c r="C333" s="16" t="s">
        <v>253</v>
      </c>
      <c r="D333" s="16"/>
      <c r="E333" s="7">
        <v>15</v>
      </c>
      <c r="F333" s="8">
        <v>43159</v>
      </c>
      <c r="G333" s="9">
        <v>306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1">
        <v>194</v>
      </c>
      <c r="O333" s="12">
        <v>0</v>
      </c>
      <c r="P333" s="13">
        <v>0</v>
      </c>
      <c r="Q333" s="12">
        <v>0</v>
      </c>
      <c r="R333" s="10">
        <v>0</v>
      </c>
      <c r="S333" s="10">
        <v>0</v>
      </c>
      <c r="T333" s="11">
        <v>0</v>
      </c>
      <c r="U333" s="5">
        <f>G333+H333+N333-O333-Q333-R333-S333-T333</f>
        <v>500</v>
      </c>
    </row>
    <row r="334" spans="1:21" x14ac:dyDescent="0.25">
      <c r="A334" s="16" t="s">
        <v>374</v>
      </c>
      <c r="B334" s="16" t="s">
        <v>104</v>
      </c>
      <c r="C334" s="16" t="s">
        <v>97</v>
      </c>
      <c r="D334" s="16"/>
      <c r="E334" s="7">
        <v>15</v>
      </c>
      <c r="F334" s="8">
        <v>43159</v>
      </c>
      <c r="G334" s="9">
        <v>1921.5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1">
        <v>78.5</v>
      </c>
      <c r="O334" s="12">
        <v>0</v>
      </c>
      <c r="P334" s="13">
        <v>0</v>
      </c>
      <c r="Q334" s="12">
        <v>0</v>
      </c>
      <c r="R334" s="10">
        <v>0</v>
      </c>
      <c r="S334" s="10">
        <v>0</v>
      </c>
      <c r="T334" s="11">
        <v>0</v>
      </c>
      <c r="U334" s="5">
        <f>G334+H334+N334-O334-Q334-R334-S334-T334</f>
        <v>2000</v>
      </c>
    </row>
    <row r="335" spans="1:21" x14ac:dyDescent="0.25">
      <c r="A335" s="16" t="s">
        <v>488</v>
      </c>
      <c r="B335" s="16" t="s">
        <v>52</v>
      </c>
      <c r="C335" s="16" t="s">
        <v>489</v>
      </c>
      <c r="D335" s="16"/>
      <c r="E335" s="7">
        <v>15</v>
      </c>
      <c r="F335" s="8">
        <v>43159</v>
      </c>
      <c r="G335" s="9">
        <v>3089.5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1">
        <v>0</v>
      </c>
      <c r="O335" s="12">
        <v>0</v>
      </c>
      <c r="P335" s="13">
        <v>0</v>
      </c>
      <c r="Q335" s="12">
        <v>0</v>
      </c>
      <c r="R335" s="10">
        <v>0</v>
      </c>
      <c r="S335" s="10">
        <v>0</v>
      </c>
      <c r="T335" s="11">
        <v>89.5</v>
      </c>
      <c r="U335" s="5">
        <f>G335+H335+N335-O335-Q335-R335-S335-T335</f>
        <v>3000</v>
      </c>
    </row>
    <row r="336" spans="1:21" x14ac:dyDescent="0.25">
      <c r="A336" s="16" t="s">
        <v>435</v>
      </c>
      <c r="B336" s="16" t="s">
        <v>87</v>
      </c>
      <c r="C336" s="16" t="s">
        <v>537</v>
      </c>
      <c r="D336" s="16"/>
      <c r="E336" s="7">
        <v>15</v>
      </c>
      <c r="F336" s="8">
        <v>43159</v>
      </c>
      <c r="G336" s="9">
        <v>413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1">
        <v>187</v>
      </c>
      <c r="O336" s="12">
        <v>0</v>
      </c>
      <c r="P336" s="13">
        <v>0</v>
      </c>
      <c r="Q336" s="12">
        <v>0</v>
      </c>
      <c r="R336" s="10">
        <v>0</v>
      </c>
      <c r="S336" s="10">
        <v>0</v>
      </c>
      <c r="T336" s="11">
        <v>0</v>
      </c>
      <c r="U336" s="5">
        <f>G336+H336+N336-O336-Q336-R336-S336-T336</f>
        <v>600</v>
      </c>
    </row>
    <row r="337" spans="1:21" x14ac:dyDescent="0.25">
      <c r="A337" s="16" t="s">
        <v>41</v>
      </c>
      <c r="B337" s="16" t="s">
        <v>308</v>
      </c>
      <c r="C337" s="16" t="s">
        <v>43</v>
      </c>
      <c r="D337" s="16"/>
      <c r="E337" s="7">
        <v>15</v>
      </c>
      <c r="F337" s="8">
        <v>43159</v>
      </c>
      <c r="G337" s="9">
        <v>626.5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1">
        <v>173.5</v>
      </c>
      <c r="O337" s="12">
        <v>0</v>
      </c>
      <c r="P337" s="13">
        <v>0</v>
      </c>
      <c r="Q337" s="12">
        <v>0</v>
      </c>
      <c r="R337" s="10">
        <v>0</v>
      </c>
      <c r="S337" s="10">
        <v>0</v>
      </c>
      <c r="T337" s="11">
        <v>0</v>
      </c>
      <c r="U337" s="5">
        <f>G337+H337+N337-O337-Q337-R337-S337-T337</f>
        <v>800</v>
      </c>
    </row>
    <row r="338" spans="1:21" x14ac:dyDescent="0.25">
      <c r="A338" s="16" t="s">
        <v>538</v>
      </c>
      <c r="B338" s="16" t="s">
        <v>38</v>
      </c>
      <c r="C338" s="16" t="s">
        <v>33</v>
      </c>
      <c r="D338" s="16"/>
      <c r="E338" s="7">
        <v>15</v>
      </c>
      <c r="F338" s="8">
        <v>43159</v>
      </c>
      <c r="G338" s="9">
        <v>626.5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1">
        <v>173.5</v>
      </c>
      <c r="O338" s="12">
        <v>0</v>
      </c>
      <c r="P338" s="13">
        <v>0</v>
      </c>
      <c r="Q338" s="12">
        <v>0</v>
      </c>
      <c r="R338" s="10">
        <v>0</v>
      </c>
      <c r="S338" s="10">
        <v>0</v>
      </c>
      <c r="T338" s="11">
        <v>0</v>
      </c>
      <c r="U338" s="5">
        <f>G338+H338+N338-O338-Q338-R338-S338-T338</f>
        <v>800</v>
      </c>
    </row>
    <row r="339" spans="1:21" x14ac:dyDescent="0.25">
      <c r="A339" s="16" t="s">
        <v>499</v>
      </c>
      <c r="B339" s="16" t="s">
        <v>487</v>
      </c>
      <c r="C339" s="16" t="s">
        <v>52</v>
      </c>
      <c r="D339" s="16"/>
      <c r="E339" s="7">
        <v>15</v>
      </c>
      <c r="F339" s="8">
        <v>43159</v>
      </c>
      <c r="G339" s="9">
        <v>840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1">
        <v>160</v>
      </c>
      <c r="O339" s="12">
        <v>0</v>
      </c>
      <c r="P339" s="13">
        <v>0</v>
      </c>
      <c r="Q339" s="12">
        <v>0</v>
      </c>
      <c r="R339" s="10">
        <v>0</v>
      </c>
      <c r="S339" s="10">
        <v>0</v>
      </c>
      <c r="T339" s="11">
        <v>0</v>
      </c>
      <c r="U339" s="5">
        <f>G339+H339+N339-O339-Q339-R339-S339-T339</f>
        <v>1000</v>
      </c>
    </row>
    <row r="340" spans="1:21" x14ac:dyDescent="0.25">
      <c r="A340" s="16" t="s">
        <v>173</v>
      </c>
      <c r="B340" s="16" t="s">
        <v>539</v>
      </c>
      <c r="C340" s="16" t="s">
        <v>96</v>
      </c>
      <c r="D340" s="16"/>
      <c r="E340" s="7">
        <v>15</v>
      </c>
      <c r="F340" s="8">
        <v>43159</v>
      </c>
      <c r="G340" s="9">
        <v>1374.5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1">
        <v>125.5</v>
      </c>
      <c r="O340" s="12">
        <v>0</v>
      </c>
      <c r="P340" s="13">
        <v>0</v>
      </c>
      <c r="Q340" s="12">
        <v>0</v>
      </c>
      <c r="R340" s="10">
        <v>0</v>
      </c>
      <c r="S340" s="10">
        <v>0</v>
      </c>
      <c r="T340" s="11">
        <v>0</v>
      </c>
      <c r="U340" s="5">
        <f>G340+H340+N340-O340-Q340-R340-S340-T340</f>
        <v>1500</v>
      </c>
    </row>
    <row r="341" spans="1:21" x14ac:dyDescent="0.25">
      <c r="A341" s="16" t="s">
        <v>540</v>
      </c>
      <c r="B341" s="16" t="s">
        <v>59</v>
      </c>
      <c r="C341" s="16" t="s">
        <v>140</v>
      </c>
      <c r="D341" s="16"/>
      <c r="E341" s="7">
        <v>15</v>
      </c>
      <c r="F341" s="8">
        <v>43159</v>
      </c>
      <c r="G341" s="9">
        <v>626.5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1">
        <v>173.5</v>
      </c>
      <c r="O341" s="12">
        <v>0</v>
      </c>
      <c r="P341" s="13">
        <v>0</v>
      </c>
      <c r="Q341" s="12">
        <v>0</v>
      </c>
      <c r="R341" s="10">
        <v>0</v>
      </c>
      <c r="S341" s="10">
        <v>0</v>
      </c>
      <c r="T341" s="11">
        <v>0</v>
      </c>
      <c r="U341" s="5">
        <f>G341+H341+N341-O341-Q341-R341-S341-T341</f>
        <v>800</v>
      </c>
    </row>
    <row r="342" spans="1:21" x14ac:dyDescent="0.25">
      <c r="A342" s="40" t="s">
        <v>176</v>
      </c>
      <c r="B342" s="40" t="s">
        <v>541</v>
      </c>
      <c r="C342" s="40" t="s">
        <v>542</v>
      </c>
      <c r="D342" s="40"/>
      <c r="E342" s="7">
        <v>15</v>
      </c>
      <c r="F342" s="8">
        <v>43159</v>
      </c>
      <c r="G342" s="43">
        <v>1921.5</v>
      </c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1">
        <v>0</v>
      </c>
      <c r="N342" s="43">
        <v>78.5</v>
      </c>
      <c r="O342" s="12">
        <v>0</v>
      </c>
      <c r="P342" s="13">
        <v>0</v>
      </c>
      <c r="Q342" s="12">
        <v>0</v>
      </c>
      <c r="R342" s="10">
        <v>0</v>
      </c>
      <c r="S342" s="10">
        <v>0</v>
      </c>
      <c r="T342" s="43">
        <v>0</v>
      </c>
      <c r="U342" s="5">
        <f>G342+H342+N342-O342-Q342-R342-S342-T342</f>
        <v>2000</v>
      </c>
    </row>
    <row r="343" spans="1:21" x14ac:dyDescent="0.25">
      <c r="A343" s="40" t="s">
        <v>420</v>
      </c>
      <c r="B343" s="40" t="s">
        <v>45</v>
      </c>
      <c r="C343" s="40" t="s">
        <v>52</v>
      </c>
      <c r="D343" s="40"/>
      <c r="E343" s="7">
        <v>15</v>
      </c>
      <c r="F343" s="8">
        <v>43159</v>
      </c>
      <c r="G343" s="43">
        <v>733.5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</v>
      </c>
      <c r="N343" s="43">
        <v>166.5</v>
      </c>
      <c r="O343" s="12">
        <v>0</v>
      </c>
      <c r="P343" s="13">
        <v>0</v>
      </c>
      <c r="Q343" s="12">
        <v>0</v>
      </c>
      <c r="R343" s="10">
        <v>0</v>
      </c>
      <c r="S343" s="10">
        <v>0</v>
      </c>
      <c r="T343" s="43">
        <v>0</v>
      </c>
      <c r="U343" s="5">
        <f>G343+H343+N343-O343-Q343-R343-S343-T343</f>
        <v>900</v>
      </c>
    </row>
    <row r="344" spans="1:21" x14ac:dyDescent="0.25">
      <c r="A344" s="40" t="s">
        <v>173</v>
      </c>
      <c r="B344" s="40" t="s">
        <v>277</v>
      </c>
      <c r="C344" s="40" t="s">
        <v>117</v>
      </c>
      <c r="D344" s="40"/>
      <c r="E344" s="7">
        <v>15</v>
      </c>
      <c r="F344" s="8">
        <v>43159</v>
      </c>
      <c r="G344" s="43">
        <v>840</v>
      </c>
      <c r="H344" s="41">
        <v>500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3">
        <v>160</v>
      </c>
      <c r="O344" s="12">
        <v>0</v>
      </c>
      <c r="P344" s="13">
        <v>0</v>
      </c>
      <c r="Q344" s="12">
        <v>0</v>
      </c>
      <c r="R344" s="10">
        <v>0</v>
      </c>
      <c r="S344" s="10">
        <v>0</v>
      </c>
      <c r="T344" s="43">
        <v>0</v>
      </c>
      <c r="U344" s="5">
        <f>G344+H344+N344-O344-Q344-R344-S344-T344</f>
        <v>1500</v>
      </c>
    </row>
    <row r="345" spans="1:21" x14ac:dyDescent="0.25">
      <c r="A345" s="40" t="s">
        <v>196</v>
      </c>
      <c r="B345" s="40" t="s">
        <v>299</v>
      </c>
      <c r="C345" s="40" t="s">
        <v>57</v>
      </c>
      <c r="D345" s="40"/>
      <c r="E345" s="7">
        <v>15</v>
      </c>
      <c r="F345" s="8">
        <v>43159</v>
      </c>
      <c r="G345" s="43">
        <v>850.5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3">
        <v>159</v>
      </c>
      <c r="O345" s="12">
        <v>0</v>
      </c>
      <c r="P345" s="13">
        <v>0</v>
      </c>
      <c r="Q345" s="12">
        <v>0</v>
      </c>
      <c r="R345" s="10">
        <v>0</v>
      </c>
      <c r="S345" s="10">
        <v>0</v>
      </c>
      <c r="T345" s="43">
        <v>0</v>
      </c>
      <c r="U345" s="5">
        <f>G345+H345+N345-O345-Q345-R345-S345-T345</f>
        <v>1009.5</v>
      </c>
    </row>
    <row r="346" spans="1:21" x14ac:dyDescent="0.25">
      <c r="A346" s="40" t="s">
        <v>26</v>
      </c>
      <c r="B346" s="40" t="s">
        <v>127</v>
      </c>
      <c r="C346" s="40" t="s">
        <v>38</v>
      </c>
      <c r="D346" s="40"/>
      <c r="E346" s="7">
        <v>15</v>
      </c>
      <c r="F346" s="8">
        <v>43159</v>
      </c>
      <c r="G346" s="43">
        <v>840</v>
      </c>
      <c r="H346" s="41">
        <v>0</v>
      </c>
      <c r="I346" s="41">
        <v>0</v>
      </c>
      <c r="J346" s="41">
        <v>0</v>
      </c>
      <c r="K346" s="41">
        <v>0</v>
      </c>
      <c r="L346" s="41">
        <v>0</v>
      </c>
      <c r="M346" s="41">
        <v>0</v>
      </c>
      <c r="N346" s="43">
        <v>160</v>
      </c>
      <c r="O346" s="12">
        <v>0</v>
      </c>
      <c r="P346" s="13">
        <v>0</v>
      </c>
      <c r="Q346" s="12">
        <v>0</v>
      </c>
      <c r="R346" s="10">
        <v>0</v>
      </c>
      <c r="S346" s="10">
        <v>0</v>
      </c>
      <c r="T346" s="43">
        <v>0</v>
      </c>
      <c r="U346" s="5">
        <f>G346+H346+N346-O346-Q346-R346-S346-T346</f>
        <v>1000</v>
      </c>
    </row>
    <row r="347" spans="1:21" x14ac:dyDescent="0.25">
      <c r="A347" s="40" t="s">
        <v>284</v>
      </c>
      <c r="B347" s="40" t="s">
        <v>38</v>
      </c>
      <c r="C347" s="40" t="s">
        <v>96</v>
      </c>
      <c r="D347" s="40"/>
      <c r="E347" s="7">
        <v>15</v>
      </c>
      <c r="F347" s="8">
        <v>43159</v>
      </c>
      <c r="G347" s="43">
        <v>1161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</v>
      </c>
      <c r="N347" s="43">
        <v>139</v>
      </c>
      <c r="O347" s="12">
        <v>0</v>
      </c>
      <c r="P347" s="13">
        <v>0</v>
      </c>
      <c r="Q347" s="12">
        <v>0</v>
      </c>
      <c r="R347" s="10">
        <v>0</v>
      </c>
      <c r="S347" s="10">
        <v>0</v>
      </c>
      <c r="T347" s="43">
        <v>0</v>
      </c>
      <c r="U347" s="5">
        <f>G347+H347+N347-O347-Q347-R347-S347-T347</f>
        <v>1300</v>
      </c>
    </row>
    <row r="348" spans="1:21" x14ac:dyDescent="0.25">
      <c r="A348" s="40" t="s">
        <v>543</v>
      </c>
      <c r="B348" s="40" t="s">
        <v>126</v>
      </c>
      <c r="C348" s="40" t="s">
        <v>544</v>
      </c>
      <c r="D348" s="40"/>
      <c r="E348" s="7">
        <v>15</v>
      </c>
      <c r="F348" s="8">
        <v>43159</v>
      </c>
      <c r="G348" s="43">
        <v>840</v>
      </c>
      <c r="H348" s="41">
        <v>0</v>
      </c>
      <c r="I348" s="41">
        <v>0</v>
      </c>
      <c r="J348" s="41">
        <v>0</v>
      </c>
      <c r="K348" s="41">
        <v>0</v>
      </c>
      <c r="L348" s="41">
        <v>0</v>
      </c>
      <c r="M348" s="41">
        <v>0</v>
      </c>
      <c r="N348" s="43">
        <v>160</v>
      </c>
      <c r="O348" s="12">
        <v>0</v>
      </c>
      <c r="P348" s="13">
        <v>0</v>
      </c>
      <c r="Q348" s="12">
        <v>0</v>
      </c>
      <c r="R348" s="10">
        <v>0</v>
      </c>
      <c r="S348" s="10">
        <v>0</v>
      </c>
      <c r="T348" s="43">
        <v>0</v>
      </c>
      <c r="U348" s="5">
        <f>G348+H348+N348-O348-Q348-R348-S348-T348</f>
        <v>1000</v>
      </c>
    </row>
    <row r="349" spans="1:21" x14ac:dyDescent="0.25">
      <c r="A349" s="40" t="s">
        <v>545</v>
      </c>
      <c r="B349" s="40" t="s">
        <v>546</v>
      </c>
      <c r="C349" s="40" t="s">
        <v>236</v>
      </c>
      <c r="D349" s="40"/>
      <c r="E349" s="7">
        <v>15</v>
      </c>
      <c r="F349" s="8">
        <v>43159</v>
      </c>
      <c r="G349" s="43">
        <v>840</v>
      </c>
      <c r="H349" s="41">
        <v>0</v>
      </c>
      <c r="I349" s="41">
        <v>0</v>
      </c>
      <c r="J349" s="41">
        <v>0</v>
      </c>
      <c r="K349" s="41">
        <v>0</v>
      </c>
      <c r="L349" s="41">
        <v>0</v>
      </c>
      <c r="M349" s="41">
        <v>0</v>
      </c>
      <c r="N349" s="43">
        <v>160</v>
      </c>
      <c r="O349" s="12">
        <v>0</v>
      </c>
      <c r="P349" s="13">
        <v>0</v>
      </c>
      <c r="Q349" s="12">
        <v>0</v>
      </c>
      <c r="R349" s="10">
        <v>0</v>
      </c>
      <c r="S349" s="10">
        <v>0</v>
      </c>
      <c r="T349" s="43">
        <v>0</v>
      </c>
      <c r="U349" s="5">
        <f>G349+H349+N349-O349-Q349-R349-S349-T349</f>
        <v>1000</v>
      </c>
    </row>
    <row r="350" spans="1:21" x14ac:dyDescent="0.25">
      <c r="A350" s="40" t="s">
        <v>547</v>
      </c>
      <c r="B350" s="40" t="s">
        <v>130</v>
      </c>
      <c r="C350" s="40" t="s">
        <v>91</v>
      </c>
      <c r="D350" s="40"/>
      <c r="E350" s="7">
        <v>15</v>
      </c>
      <c r="F350" s="8">
        <v>43159</v>
      </c>
      <c r="G350" s="43">
        <v>2489</v>
      </c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1">
        <v>0</v>
      </c>
      <c r="N350" s="43">
        <v>11</v>
      </c>
      <c r="O350" s="12">
        <v>0</v>
      </c>
      <c r="P350" s="13">
        <v>0</v>
      </c>
      <c r="Q350" s="12">
        <v>0</v>
      </c>
      <c r="R350" s="10">
        <v>0</v>
      </c>
      <c r="S350" s="10">
        <v>0</v>
      </c>
      <c r="T350" s="43">
        <v>0</v>
      </c>
      <c r="U350" s="5">
        <f>G350+H350+N350-O350-Q350-R350-S350-T350</f>
        <v>2500</v>
      </c>
    </row>
    <row r="351" spans="1:21" x14ac:dyDescent="0.25">
      <c r="A351" s="40" t="s">
        <v>548</v>
      </c>
      <c r="B351" s="40" t="s">
        <v>379</v>
      </c>
      <c r="C351" s="40" t="s">
        <v>153</v>
      </c>
      <c r="D351" s="40"/>
      <c r="E351" s="7">
        <v>15</v>
      </c>
      <c r="F351" s="8">
        <v>43159</v>
      </c>
      <c r="G351" s="43">
        <v>626.5</v>
      </c>
      <c r="H351" s="41">
        <v>0</v>
      </c>
      <c r="I351" s="41">
        <v>0</v>
      </c>
      <c r="J351" s="41">
        <v>0</v>
      </c>
      <c r="K351" s="41">
        <v>0</v>
      </c>
      <c r="L351" s="41">
        <v>0</v>
      </c>
      <c r="M351" s="41">
        <v>0</v>
      </c>
      <c r="N351" s="43">
        <v>173.5</v>
      </c>
      <c r="O351" s="12">
        <v>0</v>
      </c>
      <c r="P351" s="13">
        <v>0</v>
      </c>
      <c r="Q351" s="12">
        <v>0</v>
      </c>
      <c r="R351" s="10">
        <v>0</v>
      </c>
      <c r="S351" s="10">
        <v>0</v>
      </c>
      <c r="T351" s="43">
        <v>0</v>
      </c>
      <c r="U351" s="5">
        <f>G351+H351+N351-O351-Q351-R351-S351-T351</f>
        <v>800</v>
      </c>
    </row>
    <row r="352" spans="1:21" x14ac:dyDescent="0.25">
      <c r="A352" s="40" t="s">
        <v>549</v>
      </c>
      <c r="B352" s="40" t="s">
        <v>109</v>
      </c>
      <c r="C352" s="40" t="s">
        <v>45</v>
      </c>
      <c r="D352" s="40"/>
      <c r="E352" s="7">
        <v>15</v>
      </c>
      <c r="F352" s="8">
        <v>43159</v>
      </c>
      <c r="G352" s="43">
        <v>520</v>
      </c>
      <c r="H352" s="41">
        <v>0</v>
      </c>
      <c r="I352" s="41">
        <v>0</v>
      </c>
      <c r="J352" s="41">
        <v>0</v>
      </c>
      <c r="K352" s="41">
        <v>0</v>
      </c>
      <c r="L352" s="41">
        <v>0</v>
      </c>
      <c r="M352" s="41">
        <v>0</v>
      </c>
      <c r="N352" s="43">
        <v>180.5</v>
      </c>
      <c r="O352" s="12">
        <v>0</v>
      </c>
      <c r="P352" s="13">
        <v>0</v>
      </c>
      <c r="Q352" s="12">
        <v>0</v>
      </c>
      <c r="R352" s="10">
        <v>0</v>
      </c>
      <c r="S352" s="10">
        <v>0</v>
      </c>
      <c r="T352" s="43">
        <v>0</v>
      </c>
      <c r="U352" s="5">
        <f>G352+H352+N352-O352-Q352-R352-S352-T352</f>
        <v>700.5</v>
      </c>
    </row>
    <row r="353" spans="1:21" x14ac:dyDescent="0.25">
      <c r="A353" s="40" t="s">
        <v>550</v>
      </c>
      <c r="B353" s="40" t="s">
        <v>112</v>
      </c>
      <c r="C353" s="40" t="s">
        <v>115</v>
      </c>
      <c r="D353" s="40"/>
      <c r="E353" s="7">
        <v>15</v>
      </c>
      <c r="F353" s="8">
        <v>43159</v>
      </c>
      <c r="G353" s="43">
        <v>306</v>
      </c>
      <c r="H353" s="41">
        <v>0</v>
      </c>
      <c r="I353" s="41">
        <v>0</v>
      </c>
      <c r="J353" s="41">
        <v>0</v>
      </c>
      <c r="K353" s="41">
        <v>0</v>
      </c>
      <c r="L353" s="41">
        <v>0</v>
      </c>
      <c r="M353" s="41">
        <v>0</v>
      </c>
      <c r="N353" s="43">
        <v>194</v>
      </c>
      <c r="O353" s="12">
        <v>0</v>
      </c>
      <c r="P353" s="13">
        <v>0</v>
      </c>
      <c r="Q353" s="12">
        <v>0</v>
      </c>
      <c r="R353" s="10">
        <v>0</v>
      </c>
      <c r="S353" s="10">
        <v>0</v>
      </c>
      <c r="T353" s="43">
        <v>0</v>
      </c>
      <c r="U353" s="5">
        <f>G353+H353+N353-O353-Q353-R353-S353-T353</f>
        <v>500</v>
      </c>
    </row>
    <row r="354" spans="1:21" x14ac:dyDescent="0.25">
      <c r="A354" s="40" t="s">
        <v>189</v>
      </c>
      <c r="B354" s="40" t="s">
        <v>551</v>
      </c>
      <c r="C354" s="40" t="s">
        <v>52</v>
      </c>
      <c r="D354" s="40"/>
      <c r="E354" s="7">
        <v>15</v>
      </c>
      <c r="F354" s="8">
        <v>43159</v>
      </c>
      <c r="G354" s="43">
        <v>466</v>
      </c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v>0</v>
      </c>
      <c r="N354" s="43">
        <v>184</v>
      </c>
      <c r="O354" s="12">
        <v>0</v>
      </c>
      <c r="P354" s="13">
        <v>0</v>
      </c>
      <c r="Q354" s="12">
        <v>0</v>
      </c>
      <c r="R354" s="10">
        <v>0</v>
      </c>
      <c r="S354" s="10">
        <v>0</v>
      </c>
      <c r="T354" s="43">
        <v>0</v>
      </c>
      <c r="U354" s="5">
        <f>G354+H354+N354-O354-Q354-R354-S354-T354</f>
        <v>650</v>
      </c>
    </row>
    <row r="355" spans="1:21" x14ac:dyDescent="0.25">
      <c r="A355" s="30" t="s">
        <v>552</v>
      </c>
      <c r="B355" s="30" t="s">
        <v>172</v>
      </c>
      <c r="C355" s="30" t="s">
        <v>94</v>
      </c>
      <c r="D355" s="30"/>
      <c r="E355" s="7">
        <v>15</v>
      </c>
      <c r="F355" s="8">
        <v>43159</v>
      </c>
      <c r="G355" s="43">
        <v>626.5</v>
      </c>
      <c r="H355" s="41">
        <v>0</v>
      </c>
      <c r="I355" s="41">
        <v>0</v>
      </c>
      <c r="J355" s="41">
        <v>0</v>
      </c>
      <c r="K355" s="41">
        <v>0</v>
      </c>
      <c r="L355" s="41">
        <v>0</v>
      </c>
      <c r="M355" s="41">
        <v>0</v>
      </c>
      <c r="N355" s="43">
        <v>173.5</v>
      </c>
      <c r="O355" s="12">
        <v>0</v>
      </c>
      <c r="P355" s="13">
        <v>0</v>
      </c>
      <c r="Q355" s="12">
        <v>0</v>
      </c>
      <c r="R355" s="10">
        <v>0</v>
      </c>
      <c r="S355" s="10">
        <v>0</v>
      </c>
      <c r="T355" s="43">
        <v>0</v>
      </c>
      <c r="U355" s="5">
        <f>G355+H355+N355-O355-Q355-R355-S355-T355</f>
        <v>800</v>
      </c>
    </row>
    <row r="356" spans="1:21" x14ac:dyDescent="0.25">
      <c r="A356" s="40" t="s">
        <v>573</v>
      </c>
      <c r="B356" s="40" t="s">
        <v>574</v>
      </c>
      <c r="C356" s="40" t="s">
        <v>33</v>
      </c>
      <c r="D356" s="30"/>
      <c r="E356" s="7">
        <v>15</v>
      </c>
      <c r="F356" s="8">
        <v>43159</v>
      </c>
      <c r="G356" s="43">
        <v>1921.5</v>
      </c>
      <c r="H356" s="41">
        <v>0</v>
      </c>
      <c r="I356" s="41">
        <v>0</v>
      </c>
      <c r="J356" s="41">
        <v>0</v>
      </c>
      <c r="K356" s="41">
        <v>0</v>
      </c>
      <c r="L356" s="41">
        <v>0</v>
      </c>
      <c r="M356" s="41">
        <v>0</v>
      </c>
      <c r="N356" s="43">
        <v>78.5</v>
      </c>
      <c r="T356" s="43">
        <v>0</v>
      </c>
      <c r="U356" s="5">
        <f t="shared" ref="U356:U361" si="5">G356+H356+N356-O356-Q356-R356-S356-T356</f>
        <v>2000</v>
      </c>
    </row>
    <row r="357" spans="1:21" x14ac:dyDescent="0.25">
      <c r="A357" s="40" t="s">
        <v>575</v>
      </c>
      <c r="B357" s="40" t="s">
        <v>310</v>
      </c>
      <c r="C357" s="40" t="s">
        <v>576</v>
      </c>
      <c r="D357" s="30"/>
      <c r="E357" s="7">
        <v>15</v>
      </c>
      <c r="F357" s="8">
        <v>43159</v>
      </c>
      <c r="G357" s="43">
        <v>2489</v>
      </c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  <c r="N357" s="43">
        <v>11</v>
      </c>
      <c r="T357" s="43">
        <v>0</v>
      </c>
      <c r="U357" s="5">
        <f t="shared" si="5"/>
        <v>2500</v>
      </c>
    </row>
    <row r="358" spans="1:21" x14ac:dyDescent="0.25">
      <c r="A358" s="40" t="s">
        <v>577</v>
      </c>
      <c r="B358" s="40" t="s">
        <v>30</v>
      </c>
      <c r="C358" s="40" t="s">
        <v>578</v>
      </c>
      <c r="D358" s="30"/>
      <c r="E358" s="7">
        <v>15</v>
      </c>
      <c r="F358" s="8">
        <v>43159</v>
      </c>
      <c r="G358" s="43">
        <v>1921.5</v>
      </c>
      <c r="H358" s="41">
        <v>0</v>
      </c>
      <c r="I358" s="41">
        <v>0</v>
      </c>
      <c r="J358" s="41">
        <v>0</v>
      </c>
      <c r="K358" s="41">
        <v>0</v>
      </c>
      <c r="L358" s="41">
        <v>0</v>
      </c>
      <c r="M358" s="41">
        <v>0</v>
      </c>
      <c r="N358" s="43">
        <v>78.5</v>
      </c>
      <c r="T358" s="43">
        <v>0</v>
      </c>
      <c r="U358" s="5">
        <f t="shared" si="5"/>
        <v>2000</v>
      </c>
    </row>
    <row r="359" spans="1:21" x14ac:dyDescent="0.25">
      <c r="A359" s="40" t="s">
        <v>284</v>
      </c>
      <c r="B359" s="40" t="s">
        <v>525</v>
      </c>
      <c r="C359" s="40" t="s">
        <v>526</v>
      </c>
      <c r="D359" s="30"/>
      <c r="E359" s="7">
        <v>15</v>
      </c>
      <c r="F359" s="8">
        <v>43159</v>
      </c>
      <c r="G359" s="43">
        <v>1921.5</v>
      </c>
      <c r="H359" s="41">
        <v>0</v>
      </c>
      <c r="I359" s="41">
        <v>0</v>
      </c>
      <c r="J359" s="41">
        <v>0</v>
      </c>
      <c r="K359" s="41">
        <v>0</v>
      </c>
      <c r="L359" s="41">
        <v>0</v>
      </c>
      <c r="M359" s="41">
        <v>0</v>
      </c>
      <c r="N359" s="43">
        <v>78.5</v>
      </c>
      <c r="T359" s="43">
        <v>0</v>
      </c>
      <c r="U359" s="5">
        <f t="shared" si="5"/>
        <v>2000</v>
      </c>
    </row>
    <row r="360" spans="1:21" x14ac:dyDescent="0.25">
      <c r="A360" s="40" t="s">
        <v>202</v>
      </c>
      <c r="B360" s="40" t="s">
        <v>95</v>
      </c>
      <c r="C360" s="40" t="s">
        <v>302</v>
      </c>
      <c r="D360" s="30"/>
      <c r="E360" s="7">
        <v>15</v>
      </c>
      <c r="F360" s="8">
        <v>43159</v>
      </c>
      <c r="G360" s="43">
        <v>2489</v>
      </c>
      <c r="H360" s="41">
        <v>0</v>
      </c>
      <c r="I360" s="41">
        <v>0</v>
      </c>
      <c r="J360" s="41">
        <v>0</v>
      </c>
      <c r="K360" s="41">
        <v>0</v>
      </c>
      <c r="L360" s="41">
        <v>0</v>
      </c>
      <c r="M360" s="41">
        <v>0</v>
      </c>
      <c r="N360" s="43">
        <v>11</v>
      </c>
      <c r="T360" s="43">
        <v>0</v>
      </c>
      <c r="U360" s="5">
        <f t="shared" si="5"/>
        <v>2500</v>
      </c>
    </row>
    <row r="361" spans="1:21" x14ac:dyDescent="0.25">
      <c r="A361" s="40" t="s">
        <v>583</v>
      </c>
      <c r="B361" s="40" t="s">
        <v>584</v>
      </c>
      <c r="C361" s="40" t="s">
        <v>45</v>
      </c>
      <c r="D361" s="30"/>
      <c r="E361" s="7">
        <v>15</v>
      </c>
      <c r="F361" s="8">
        <v>43159</v>
      </c>
      <c r="G361" s="43">
        <v>840</v>
      </c>
      <c r="H361" s="41"/>
      <c r="I361" s="41"/>
      <c r="J361" s="41"/>
      <c r="K361" s="41"/>
      <c r="L361" s="41"/>
      <c r="M361" s="41"/>
      <c r="N361" s="43">
        <v>160</v>
      </c>
      <c r="T361" s="43"/>
      <c r="U361" s="5">
        <f t="shared" si="5"/>
        <v>1000</v>
      </c>
    </row>
    <row r="362" spans="1:21" x14ac:dyDescent="0.25">
      <c r="A362" s="16" t="s">
        <v>461</v>
      </c>
      <c r="B362" s="16" t="s">
        <v>462</v>
      </c>
      <c r="C362" s="16" t="s">
        <v>463</v>
      </c>
      <c r="D362" s="16"/>
      <c r="E362" s="7">
        <v>15</v>
      </c>
      <c r="F362" s="8">
        <v>43159</v>
      </c>
      <c r="G362" s="9">
        <v>626.5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1">
        <v>173.5</v>
      </c>
      <c r="O362" s="12">
        <v>0</v>
      </c>
      <c r="P362" s="13">
        <v>0</v>
      </c>
      <c r="Q362" s="12">
        <v>0</v>
      </c>
      <c r="R362" s="10">
        <v>0</v>
      </c>
      <c r="S362" s="10">
        <v>0</v>
      </c>
      <c r="T362" s="11">
        <v>0</v>
      </c>
      <c r="U362" s="5">
        <f>G362+H362+N362-O362-Q362-R362-S362-T362</f>
        <v>800</v>
      </c>
    </row>
    <row r="363" spans="1:21" x14ac:dyDescent="0.25">
      <c r="A363" s="16" t="s">
        <v>64</v>
      </c>
      <c r="B363" s="16" t="s">
        <v>109</v>
      </c>
      <c r="C363" s="16" t="s">
        <v>52</v>
      </c>
      <c r="D363" s="16"/>
      <c r="E363" s="7">
        <v>15</v>
      </c>
      <c r="F363" s="8">
        <v>43159</v>
      </c>
      <c r="G363" s="9">
        <v>626.5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1">
        <v>173.5</v>
      </c>
      <c r="O363" s="12">
        <v>0</v>
      </c>
      <c r="P363" s="13">
        <v>0</v>
      </c>
      <c r="Q363" s="12">
        <v>0</v>
      </c>
      <c r="R363" s="10">
        <v>0</v>
      </c>
      <c r="S363" s="10">
        <v>0</v>
      </c>
      <c r="T363" s="11">
        <v>0</v>
      </c>
      <c r="U363" s="5">
        <f>G363+H363+N363-O363-Q363-R363-S363-T363</f>
        <v>800</v>
      </c>
    </row>
    <row r="364" spans="1:21" x14ac:dyDescent="0.25">
      <c r="A364" s="16" t="s">
        <v>377</v>
      </c>
      <c r="B364" s="16" t="s">
        <v>165</v>
      </c>
      <c r="C364" s="16" t="s">
        <v>378</v>
      </c>
      <c r="D364" s="16"/>
      <c r="E364" s="7">
        <v>15</v>
      </c>
      <c r="F364" s="8">
        <v>43159</v>
      </c>
      <c r="G364" s="9">
        <v>626.5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1">
        <v>173.5</v>
      </c>
      <c r="O364" s="12">
        <v>0</v>
      </c>
      <c r="P364" s="13">
        <v>0</v>
      </c>
      <c r="Q364" s="12">
        <v>0</v>
      </c>
      <c r="R364" s="10">
        <v>0</v>
      </c>
      <c r="S364" s="10">
        <v>0</v>
      </c>
      <c r="T364" s="11">
        <v>0</v>
      </c>
      <c r="U364" s="5">
        <f>G364+H364+N364-O364-Q364-R364-S364-T364</f>
        <v>800</v>
      </c>
    </row>
    <row r="365" spans="1:21" x14ac:dyDescent="0.25">
      <c r="A365" s="16" t="s">
        <v>123</v>
      </c>
      <c r="B365" s="16" t="s">
        <v>379</v>
      </c>
      <c r="C365" s="16" t="s">
        <v>97</v>
      </c>
      <c r="D365" s="16"/>
      <c r="E365" s="7">
        <v>15</v>
      </c>
      <c r="F365" s="8">
        <v>43159</v>
      </c>
      <c r="G365" s="9">
        <v>520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1">
        <v>180.5</v>
      </c>
      <c r="O365" s="12">
        <v>0</v>
      </c>
      <c r="P365" s="13">
        <v>0</v>
      </c>
      <c r="Q365" s="12">
        <v>0</v>
      </c>
      <c r="R365" s="10">
        <v>0</v>
      </c>
      <c r="S365" s="10">
        <v>0</v>
      </c>
      <c r="T365" s="11">
        <v>0</v>
      </c>
      <c r="U365" s="5">
        <f>G365+H365+N365-O365-Q365-R365-S365-T365</f>
        <v>700.5</v>
      </c>
    </row>
    <row r="366" spans="1:21" x14ac:dyDescent="0.25">
      <c r="A366" s="16" t="s">
        <v>88</v>
      </c>
      <c r="B366" s="16" t="s">
        <v>45</v>
      </c>
      <c r="C366" s="16" t="s">
        <v>89</v>
      </c>
      <c r="D366" s="16"/>
      <c r="E366" s="7">
        <v>15</v>
      </c>
      <c r="F366" s="8">
        <v>43131</v>
      </c>
      <c r="G366" s="9">
        <v>4954.5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1">
        <v>0</v>
      </c>
      <c r="O366" s="12">
        <v>0</v>
      </c>
      <c r="P366" s="13">
        <v>0</v>
      </c>
      <c r="Q366" s="12">
        <v>0</v>
      </c>
      <c r="R366" s="10">
        <v>0</v>
      </c>
      <c r="S366" s="10">
        <v>0</v>
      </c>
      <c r="T366" s="11">
        <v>453.5</v>
      </c>
      <c r="U366" s="5">
        <f>G366+H366+N366-O366-Q366-R366-S366-T366</f>
        <v>4501</v>
      </c>
    </row>
    <row r="367" spans="1:21" x14ac:dyDescent="0.25">
      <c r="A367" s="16" t="s">
        <v>464</v>
      </c>
      <c r="B367" s="16" t="s">
        <v>197</v>
      </c>
      <c r="C367" s="16" t="s">
        <v>33</v>
      </c>
      <c r="D367" s="16"/>
      <c r="E367" s="7">
        <v>15</v>
      </c>
      <c r="F367" s="8">
        <v>43159</v>
      </c>
      <c r="G367" s="9">
        <v>626.5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1">
        <v>173.5</v>
      </c>
      <c r="O367" s="12">
        <v>0</v>
      </c>
      <c r="P367" s="13">
        <v>0</v>
      </c>
      <c r="Q367" s="12">
        <v>0</v>
      </c>
      <c r="R367" s="10">
        <v>0</v>
      </c>
      <c r="S367" s="10">
        <v>0</v>
      </c>
      <c r="T367" s="11">
        <v>0</v>
      </c>
      <c r="U367" s="5">
        <f>G367+H367+N367-O367-Q367-R367-S367-T367</f>
        <v>800</v>
      </c>
    </row>
    <row r="368" spans="1:21" x14ac:dyDescent="0.25">
      <c r="A368" s="16" t="s">
        <v>382</v>
      </c>
      <c r="B368" s="16" t="s">
        <v>379</v>
      </c>
      <c r="C368" s="16" t="s">
        <v>222</v>
      </c>
      <c r="D368" s="16"/>
      <c r="E368" s="7">
        <v>15</v>
      </c>
      <c r="F368" s="8">
        <v>43159</v>
      </c>
      <c r="G368" s="9">
        <v>626.5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1">
        <v>173.5</v>
      </c>
      <c r="O368" s="12">
        <v>0</v>
      </c>
      <c r="P368" s="13">
        <v>0</v>
      </c>
      <c r="Q368" s="12">
        <v>0</v>
      </c>
      <c r="R368" s="10">
        <v>0</v>
      </c>
      <c r="S368" s="10">
        <v>0</v>
      </c>
      <c r="T368" s="11">
        <v>0</v>
      </c>
      <c r="U368" s="5">
        <f>G368+H368+N368-O368-Q368-R368-S368-T368</f>
        <v>800</v>
      </c>
    </row>
    <row r="369" spans="1:21" x14ac:dyDescent="0.25">
      <c r="A369" s="16" t="s">
        <v>383</v>
      </c>
      <c r="B369" s="16" t="s">
        <v>84</v>
      </c>
      <c r="C369" s="16" t="s">
        <v>261</v>
      </c>
      <c r="D369" s="16"/>
      <c r="E369" s="7">
        <v>15</v>
      </c>
      <c r="F369" s="8">
        <v>43159</v>
      </c>
      <c r="G369" s="9">
        <v>1054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1">
        <v>146</v>
      </c>
      <c r="O369" s="12">
        <v>0</v>
      </c>
      <c r="P369" s="13">
        <v>0</v>
      </c>
      <c r="Q369" s="12">
        <v>0</v>
      </c>
      <c r="R369" s="10">
        <v>0</v>
      </c>
      <c r="S369" s="10">
        <v>0</v>
      </c>
      <c r="T369" s="11">
        <v>0</v>
      </c>
      <c r="U369" s="5">
        <f>G369+H369+N369-O369-Q369-R369-S369-T369</f>
        <v>1200</v>
      </c>
    </row>
    <row r="370" spans="1:21" x14ac:dyDescent="0.25">
      <c r="A370" s="16" t="s">
        <v>338</v>
      </c>
      <c r="B370" s="16" t="s">
        <v>124</v>
      </c>
      <c r="C370" s="16" t="s">
        <v>465</v>
      </c>
      <c r="D370" s="16"/>
      <c r="E370" s="7">
        <v>15</v>
      </c>
      <c r="F370" s="8">
        <v>43159</v>
      </c>
      <c r="G370" s="9">
        <v>1921.5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1">
        <v>78.5</v>
      </c>
      <c r="O370" s="12">
        <v>0</v>
      </c>
      <c r="P370" s="13">
        <v>0</v>
      </c>
      <c r="Q370" s="12">
        <v>0</v>
      </c>
      <c r="R370" s="10">
        <v>0</v>
      </c>
      <c r="S370" s="10">
        <v>0</v>
      </c>
      <c r="T370" s="11">
        <v>0</v>
      </c>
      <c r="U370" s="5">
        <f>G370+H370+N370-O370-Q370-R370-S370-T370</f>
        <v>2000</v>
      </c>
    </row>
    <row r="371" spans="1:21" x14ac:dyDescent="0.25">
      <c r="A371" s="14" t="s">
        <v>466</v>
      </c>
      <c r="B371" s="14" t="s">
        <v>467</v>
      </c>
      <c r="C371" s="14" t="s">
        <v>84</v>
      </c>
      <c r="D371" s="14"/>
      <c r="E371" s="7">
        <v>15</v>
      </c>
      <c r="F371" s="8">
        <v>43159</v>
      </c>
      <c r="G371" s="9">
        <v>2489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1">
        <v>11</v>
      </c>
      <c r="O371" s="12">
        <v>0</v>
      </c>
      <c r="P371" s="13">
        <v>0</v>
      </c>
      <c r="Q371" s="12">
        <v>0</v>
      </c>
      <c r="R371" s="10">
        <v>0</v>
      </c>
      <c r="S371" s="10">
        <v>0</v>
      </c>
      <c r="T371" s="11">
        <v>0</v>
      </c>
      <c r="U371" s="5">
        <f>G371+H371+N371-O371-Q371-R371-S371-T371</f>
        <v>2500</v>
      </c>
    </row>
    <row r="372" spans="1:21" x14ac:dyDescent="0.25">
      <c r="A372" s="14" t="s">
        <v>426</v>
      </c>
      <c r="B372" s="14" t="s">
        <v>84</v>
      </c>
      <c r="C372" s="14" t="s">
        <v>24</v>
      </c>
      <c r="D372" s="14"/>
      <c r="E372" s="7">
        <v>15</v>
      </c>
      <c r="F372" s="8">
        <v>43159</v>
      </c>
      <c r="G372" s="9">
        <v>840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1">
        <v>160</v>
      </c>
      <c r="O372" s="12">
        <v>0</v>
      </c>
      <c r="P372" s="13">
        <v>0</v>
      </c>
      <c r="Q372" s="12">
        <v>0</v>
      </c>
      <c r="R372" s="10">
        <v>0</v>
      </c>
      <c r="S372" s="10">
        <v>0</v>
      </c>
      <c r="T372" s="11">
        <v>0</v>
      </c>
      <c r="U372" s="5">
        <f>G372+H372+N372-O372-Q372-R372-S372-T372</f>
        <v>1000</v>
      </c>
    </row>
    <row r="373" spans="1:21" x14ac:dyDescent="0.25">
      <c r="A373" s="14" t="s">
        <v>468</v>
      </c>
      <c r="B373" s="14" t="s">
        <v>43</v>
      </c>
      <c r="C373" s="14" t="s">
        <v>463</v>
      </c>
      <c r="D373" s="14"/>
      <c r="E373" s="7">
        <v>15</v>
      </c>
      <c r="F373" s="8">
        <v>43159</v>
      </c>
      <c r="G373" s="9">
        <v>1161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1">
        <v>139</v>
      </c>
      <c r="O373" s="12">
        <v>0</v>
      </c>
      <c r="P373" s="13">
        <v>0</v>
      </c>
      <c r="Q373" s="12">
        <v>0</v>
      </c>
      <c r="R373" s="10">
        <v>0</v>
      </c>
      <c r="S373" s="10">
        <v>0</v>
      </c>
      <c r="T373" s="11">
        <v>0</v>
      </c>
      <c r="U373" s="5">
        <f>G373+H373+N373-O373-Q373-R373-S373-T373</f>
        <v>1300</v>
      </c>
    </row>
    <row r="374" spans="1:21" x14ac:dyDescent="0.25">
      <c r="A374" s="42" t="s">
        <v>553</v>
      </c>
      <c r="B374" s="42" t="s">
        <v>220</v>
      </c>
      <c r="C374" s="42" t="s">
        <v>419</v>
      </c>
      <c r="D374" s="30"/>
      <c r="E374" s="7">
        <v>15</v>
      </c>
      <c r="F374" s="8">
        <v>43159</v>
      </c>
      <c r="G374" s="9">
        <v>626.5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1">
        <v>173.5</v>
      </c>
      <c r="O374" s="12">
        <v>0</v>
      </c>
      <c r="P374" s="13">
        <v>0</v>
      </c>
      <c r="Q374" s="12">
        <v>0</v>
      </c>
      <c r="R374" s="10">
        <v>0</v>
      </c>
      <c r="S374" s="10">
        <v>0</v>
      </c>
      <c r="T374" s="11">
        <v>0</v>
      </c>
      <c r="U374" s="5">
        <f>G374+H374+N374-O374-Q374-R374-S374-T374</f>
        <v>800</v>
      </c>
    </row>
    <row r="375" spans="1:21" x14ac:dyDescent="0.25">
      <c r="A375" s="42" t="s">
        <v>585</v>
      </c>
      <c r="B375" s="42" t="s">
        <v>586</v>
      </c>
      <c r="C375" s="42" t="s">
        <v>29</v>
      </c>
      <c r="D375" s="30"/>
      <c r="E375" s="7">
        <v>15</v>
      </c>
      <c r="F375" s="8">
        <v>43159</v>
      </c>
      <c r="G375" s="9">
        <v>840</v>
      </c>
      <c r="H375" s="12"/>
      <c r="I375" s="12"/>
      <c r="J375" s="12"/>
      <c r="K375" s="12"/>
      <c r="L375" s="12"/>
      <c r="M375" s="12"/>
      <c r="N375" s="11">
        <v>160</v>
      </c>
      <c r="O375" s="12"/>
      <c r="P375" s="13"/>
      <c r="Q375" s="12"/>
      <c r="R375" s="10"/>
      <c r="S375" s="10"/>
      <c r="T375" s="11"/>
      <c r="U375" s="5">
        <f>G375+H375+N375-O375-Q375-R375-S375-T375</f>
        <v>1000</v>
      </c>
    </row>
    <row r="376" spans="1:21" x14ac:dyDescent="0.25">
      <c r="A376" s="16" t="s">
        <v>212</v>
      </c>
      <c r="B376" s="16" t="s">
        <v>326</v>
      </c>
      <c r="C376" s="16" t="s">
        <v>388</v>
      </c>
      <c r="D376" s="16"/>
      <c r="E376" s="7">
        <v>15</v>
      </c>
      <c r="F376" s="8">
        <v>43159</v>
      </c>
      <c r="G376" s="9">
        <v>4954.5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1">
        <v>0</v>
      </c>
      <c r="O376" s="12">
        <v>0</v>
      </c>
      <c r="P376" s="13">
        <v>0</v>
      </c>
      <c r="Q376" s="12">
        <v>0</v>
      </c>
      <c r="R376" s="10">
        <v>0</v>
      </c>
      <c r="S376" s="10">
        <v>0</v>
      </c>
      <c r="T376" s="11">
        <v>453.5</v>
      </c>
      <c r="U376" s="5">
        <f>G376+H376+N376-O376-Q376-R376-S376-T376</f>
        <v>4501</v>
      </c>
    </row>
    <row r="377" spans="1:21" x14ac:dyDescent="0.25">
      <c r="A377" s="16" t="s">
        <v>393</v>
      </c>
      <c r="B377" s="16" t="s">
        <v>63</v>
      </c>
      <c r="C377" s="16" t="s">
        <v>52</v>
      </c>
      <c r="D377" s="16"/>
      <c r="E377" s="7">
        <v>15</v>
      </c>
      <c r="F377" s="8">
        <v>43159</v>
      </c>
      <c r="G377" s="9">
        <v>4954.5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1">
        <v>0</v>
      </c>
      <c r="O377" s="12">
        <v>0</v>
      </c>
      <c r="P377" s="13">
        <v>0</v>
      </c>
      <c r="Q377" s="12">
        <v>0</v>
      </c>
      <c r="R377" s="10">
        <v>0</v>
      </c>
      <c r="S377" s="10">
        <v>0</v>
      </c>
      <c r="T377" s="11">
        <v>453.5</v>
      </c>
      <c r="U377" s="5">
        <f>G377+H377+N377-O377-Q377-R377-S377-T377</f>
        <v>4501</v>
      </c>
    </row>
    <row r="378" spans="1:21" x14ac:dyDescent="0.25">
      <c r="A378" s="17" t="s">
        <v>385</v>
      </c>
      <c r="B378" s="17" t="s">
        <v>386</v>
      </c>
      <c r="C378" s="17" t="s">
        <v>45</v>
      </c>
      <c r="D378" s="17"/>
      <c r="E378" s="7">
        <v>15</v>
      </c>
      <c r="F378" s="8">
        <v>43159</v>
      </c>
      <c r="G378" s="9">
        <v>840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1">
        <v>160</v>
      </c>
      <c r="O378" s="12">
        <v>0</v>
      </c>
      <c r="P378" s="13">
        <v>0</v>
      </c>
      <c r="Q378" s="12">
        <v>0</v>
      </c>
      <c r="R378" s="10">
        <v>0</v>
      </c>
      <c r="S378" s="10">
        <v>0</v>
      </c>
      <c r="T378" s="11">
        <v>0</v>
      </c>
      <c r="U378" s="5">
        <f>G378+H378+N378-O378-Q378-R378-S378-T378</f>
        <v>1000</v>
      </c>
    </row>
    <row r="379" spans="1:21" x14ac:dyDescent="0.25">
      <c r="A379" s="30" t="s">
        <v>554</v>
      </c>
      <c r="B379" s="30" t="s">
        <v>45</v>
      </c>
      <c r="C379" s="30" t="s">
        <v>30</v>
      </c>
      <c r="D379" s="30"/>
      <c r="E379" s="7">
        <v>15</v>
      </c>
      <c r="F379" s="8">
        <v>43159</v>
      </c>
      <c r="G379" s="9">
        <v>1921.5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1">
        <v>78.5</v>
      </c>
      <c r="O379" s="12">
        <v>0</v>
      </c>
      <c r="P379" s="13">
        <v>0</v>
      </c>
      <c r="Q379" s="12">
        <v>0</v>
      </c>
      <c r="R379" s="10">
        <v>0</v>
      </c>
      <c r="S379" s="10">
        <v>0</v>
      </c>
      <c r="T379" s="11">
        <v>0</v>
      </c>
      <c r="U379" s="5">
        <f>G379+H379+N379-O379-Q379-R379-S379-T379</f>
        <v>2000</v>
      </c>
    </row>
    <row r="380" spans="1:21" x14ac:dyDescent="0.25">
      <c r="A380" s="17" t="s">
        <v>284</v>
      </c>
      <c r="B380" s="17" t="s">
        <v>556</v>
      </c>
      <c r="C380" s="17" t="s">
        <v>557</v>
      </c>
      <c r="D380" s="17"/>
      <c r="E380" s="7">
        <v>15</v>
      </c>
      <c r="F380" s="8">
        <v>43159</v>
      </c>
      <c r="G380" s="9">
        <v>1921.5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1">
        <v>78.5</v>
      </c>
      <c r="O380" s="12">
        <v>0</v>
      </c>
      <c r="P380" s="13">
        <v>0</v>
      </c>
      <c r="Q380" s="12">
        <v>0</v>
      </c>
      <c r="R380" s="10">
        <v>0</v>
      </c>
      <c r="S380" s="10">
        <v>0</v>
      </c>
      <c r="T380" s="11">
        <v>0</v>
      </c>
      <c r="U380" s="5">
        <f>G380+H380+N380-O380-Q380-R380-S380-T380</f>
        <v>2000</v>
      </c>
    </row>
    <row r="381" spans="1:21" x14ac:dyDescent="0.25">
      <c r="A381" s="17" t="s">
        <v>501</v>
      </c>
      <c r="B381" s="17" t="s">
        <v>57</v>
      </c>
      <c r="C381" s="17" t="s">
        <v>94</v>
      </c>
      <c r="D381" s="30"/>
      <c r="E381" s="7">
        <v>15</v>
      </c>
      <c r="F381" s="8">
        <v>43159</v>
      </c>
      <c r="G381" s="9">
        <v>3089.5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1">
        <v>0</v>
      </c>
      <c r="O381" s="12">
        <v>0</v>
      </c>
      <c r="P381" s="13">
        <v>0</v>
      </c>
      <c r="Q381" s="12">
        <v>0</v>
      </c>
      <c r="R381" s="10">
        <v>0</v>
      </c>
      <c r="S381" s="10">
        <v>0</v>
      </c>
      <c r="T381" s="11">
        <v>89.5</v>
      </c>
      <c r="U381" s="5">
        <f>G381+H381+N381-O381-Q381-R381-S381-T381</f>
        <v>3000</v>
      </c>
    </row>
    <row r="382" spans="1:21" x14ac:dyDescent="0.25">
      <c r="A382" s="17" t="s">
        <v>587</v>
      </c>
      <c r="B382" s="17" t="s">
        <v>24</v>
      </c>
      <c r="C382" s="17" t="s">
        <v>57</v>
      </c>
      <c r="D382" s="17"/>
      <c r="E382" s="7">
        <v>15</v>
      </c>
      <c r="F382" s="8">
        <v>43159</v>
      </c>
      <c r="G382" s="9">
        <v>840</v>
      </c>
      <c r="H382" s="10"/>
      <c r="I382" s="10"/>
      <c r="J382" s="10"/>
      <c r="K382" s="10"/>
      <c r="L382" s="10"/>
      <c r="M382" s="10"/>
      <c r="N382" s="11">
        <v>160</v>
      </c>
      <c r="O382" s="12"/>
      <c r="P382" s="13"/>
      <c r="Q382" s="12"/>
      <c r="R382" s="10"/>
      <c r="S382" s="10"/>
      <c r="T382" s="11"/>
      <c r="U382" s="5">
        <f t="shared" ref="U382:U383" si="6">G382+H382+N382-O382-Q382-R382-S382-T382</f>
        <v>1000</v>
      </c>
    </row>
    <row r="383" spans="1:21" x14ac:dyDescent="0.25">
      <c r="A383" s="27" t="s">
        <v>588</v>
      </c>
      <c r="B383" s="27" t="s">
        <v>104</v>
      </c>
      <c r="C383" s="27" t="s">
        <v>248</v>
      </c>
      <c r="E383" s="7">
        <v>15</v>
      </c>
      <c r="F383" s="37">
        <v>43159</v>
      </c>
      <c r="G383" s="9">
        <v>3089.5</v>
      </c>
      <c r="N383" s="11">
        <v>0</v>
      </c>
      <c r="T383" s="11">
        <v>89.5</v>
      </c>
      <c r="U383" s="5">
        <f t="shared" si="6"/>
        <v>3000</v>
      </c>
    </row>
    <row r="384" spans="1:21" x14ac:dyDescent="0.25">
      <c r="A384" s="16" t="s">
        <v>469</v>
      </c>
      <c r="B384" s="16" t="s">
        <v>20</v>
      </c>
      <c r="C384" s="16" t="s">
        <v>99</v>
      </c>
      <c r="D384" s="17"/>
      <c r="E384" s="7">
        <v>15</v>
      </c>
      <c r="F384" s="8">
        <v>43159</v>
      </c>
      <c r="G384" s="9">
        <v>626.5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1">
        <v>173.5</v>
      </c>
      <c r="O384" s="12">
        <v>0</v>
      </c>
      <c r="P384" s="13">
        <v>0</v>
      </c>
      <c r="Q384" s="12">
        <v>0</v>
      </c>
      <c r="R384" s="10">
        <v>0</v>
      </c>
      <c r="S384" s="10">
        <v>0</v>
      </c>
      <c r="T384" s="11">
        <v>0</v>
      </c>
      <c r="U384" s="5">
        <f>G384+H384+N384-O384-Q384-R384-S384-T384</f>
        <v>800</v>
      </c>
    </row>
    <row r="385" spans="1:21" x14ac:dyDescent="0.25">
      <c r="A385" s="16" t="s">
        <v>284</v>
      </c>
      <c r="B385" s="16" t="s">
        <v>299</v>
      </c>
      <c r="C385" s="16" t="s">
        <v>40</v>
      </c>
      <c r="D385" s="16"/>
      <c r="E385" s="7">
        <v>15</v>
      </c>
      <c r="F385" s="8">
        <v>43159</v>
      </c>
      <c r="G385" s="9">
        <v>626.5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1">
        <v>173.5</v>
      </c>
      <c r="O385" s="12">
        <v>0</v>
      </c>
      <c r="P385" s="13">
        <v>0</v>
      </c>
      <c r="Q385" s="12">
        <v>0</v>
      </c>
      <c r="R385" s="10">
        <v>0</v>
      </c>
      <c r="S385" s="10">
        <v>0</v>
      </c>
      <c r="T385" s="11">
        <v>0</v>
      </c>
      <c r="U385" s="5">
        <f>G385+H385+N385-O385-Q385-R385-S385-T385</f>
        <v>800</v>
      </c>
    </row>
    <row r="386" spans="1:21" x14ac:dyDescent="0.25">
      <c r="A386" s="16" t="s">
        <v>390</v>
      </c>
      <c r="B386" s="16" t="s">
        <v>109</v>
      </c>
      <c r="C386" s="16" t="s">
        <v>165</v>
      </c>
      <c r="D386" s="16"/>
      <c r="E386" s="7">
        <v>15</v>
      </c>
      <c r="F386" s="8">
        <v>43159</v>
      </c>
      <c r="G386" s="9">
        <v>3089.5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1">
        <v>0</v>
      </c>
      <c r="O386" s="12">
        <v>0</v>
      </c>
      <c r="P386" s="13">
        <v>0</v>
      </c>
      <c r="Q386" s="12">
        <v>0</v>
      </c>
      <c r="R386" s="10">
        <v>0</v>
      </c>
      <c r="S386" s="10">
        <v>0</v>
      </c>
      <c r="T386" s="11">
        <v>89.5</v>
      </c>
      <c r="U386" s="5">
        <f>G386+H386+N386-O386-Q386-R386-S386-T386</f>
        <v>3000</v>
      </c>
    </row>
    <row r="387" spans="1:21" x14ac:dyDescent="0.25">
      <c r="A387" s="16" t="s">
        <v>415</v>
      </c>
      <c r="B387" s="16" t="s">
        <v>155</v>
      </c>
      <c r="C387" s="16" t="s">
        <v>416</v>
      </c>
      <c r="D387" s="16"/>
      <c r="E387" s="7">
        <v>15</v>
      </c>
      <c r="F387" s="8">
        <v>43159</v>
      </c>
      <c r="G387" s="9">
        <v>4358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1">
        <v>0</v>
      </c>
      <c r="O387" s="12">
        <v>0</v>
      </c>
      <c r="P387" s="13">
        <v>0</v>
      </c>
      <c r="Q387" s="12">
        <v>0</v>
      </c>
      <c r="R387" s="10">
        <v>0</v>
      </c>
      <c r="S387" s="10">
        <v>0</v>
      </c>
      <c r="T387" s="11">
        <v>358</v>
      </c>
      <c r="U387" s="5">
        <f>G387+H387+N387-O387-Q387-R387-S387-T387</f>
        <v>4000</v>
      </c>
    </row>
    <row r="388" spans="1:21" x14ac:dyDescent="0.25">
      <c r="A388" s="16" t="s">
        <v>470</v>
      </c>
      <c r="B388" s="16" t="s">
        <v>226</v>
      </c>
      <c r="C388" s="16" t="s">
        <v>308</v>
      </c>
      <c r="D388" s="16"/>
      <c r="E388" s="7">
        <v>15</v>
      </c>
      <c r="F388" s="8">
        <v>43159</v>
      </c>
      <c r="G388" s="9">
        <v>2489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1">
        <v>11</v>
      </c>
      <c r="O388" s="12">
        <v>0</v>
      </c>
      <c r="P388" s="13">
        <v>0</v>
      </c>
      <c r="Q388" s="12">
        <v>0</v>
      </c>
      <c r="R388" s="10">
        <v>0</v>
      </c>
      <c r="S388" s="10">
        <v>0</v>
      </c>
      <c r="T388" s="11">
        <v>0</v>
      </c>
      <c r="U388" s="5">
        <f>G388+H388+N388-O388-Q388-R388-S388-T388</f>
        <v>2500</v>
      </c>
    </row>
    <row r="389" spans="1:21" x14ac:dyDescent="0.25">
      <c r="A389" s="16" t="s">
        <v>558</v>
      </c>
      <c r="B389" s="16" t="s">
        <v>559</v>
      </c>
      <c r="C389" s="16" t="s">
        <v>84</v>
      </c>
      <c r="D389" s="30"/>
      <c r="E389" s="7">
        <v>15</v>
      </c>
      <c r="F389" s="8">
        <v>43159</v>
      </c>
      <c r="G389" s="9">
        <v>626.5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1">
        <v>173.5</v>
      </c>
      <c r="O389" s="12">
        <v>0</v>
      </c>
      <c r="P389" s="13">
        <v>0</v>
      </c>
      <c r="Q389" s="12">
        <v>0</v>
      </c>
      <c r="R389" s="10">
        <v>0</v>
      </c>
      <c r="S389" s="10">
        <v>0</v>
      </c>
      <c r="T389" s="11">
        <v>0</v>
      </c>
      <c r="U389" s="5">
        <f>G389+H389+N389-O389-Q389-R389-S389-T389</f>
        <v>800</v>
      </c>
    </row>
    <row r="390" spans="1:21" x14ac:dyDescent="0.25">
      <c r="A390" s="16" t="s">
        <v>560</v>
      </c>
      <c r="B390" s="16" t="s">
        <v>84</v>
      </c>
      <c r="C390" s="16" t="s">
        <v>30</v>
      </c>
      <c r="D390" s="30"/>
      <c r="E390" s="7">
        <v>15</v>
      </c>
      <c r="F390" s="8">
        <v>43159</v>
      </c>
      <c r="G390" s="9">
        <v>520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1">
        <v>180.5</v>
      </c>
      <c r="O390" s="12">
        <v>0</v>
      </c>
      <c r="P390" s="13">
        <v>0</v>
      </c>
      <c r="Q390" s="12">
        <v>0</v>
      </c>
      <c r="R390" s="10">
        <v>0</v>
      </c>
      <c r="S390" s="10">
        <v>0</v>
      </c>
      <c r="T390" s="11">
        <v>0</v>
      </c>
      <c r="U390" s="5">
        <f>G390+H390+N390-O390-Q390-R390-S390-T390</f>
        <v>700.5</v>
      </c>
    </row>
    <row r="391" spans="1:21" x14ac:dyDescent="0.25">
      <c r="A391" s="28" t="s">
        <v>589</v>
      </c>
      <c r="B391" s="28" t="s">
        <v>126</v>
      </c>
      <c r="C391" s="28" t="s">
        <v>59</v>
      </c>
      <c r="E391" s="7">
        <v>15</v>
      </c>
      <c r="F391" s="37">
        <v>43159</v>
      </c>
      <c r="G391" s="9">
        <v>3089.5</v>
      </c>
      <c r="N391" s="11">
        <v>0</v>
      </c>
      <c r="T391" s="11">
        <v>89.5</v>
      </c>
      <c r="U391" s="5">
        <f>G391+H391+N391-O391-Q391-R391-S391-T391</f>
        <v>3000</v>
      </c>
    </row>
    <row r="392" spans="1:21" x14ac:dyDescent="0.25">
      <c r="A392" s="16" t="s">
        <v>373</v>
      </c>
      <c r="B392" s="16" t="s">
        <v>392</v>
      </c>
      <c r="C392" s="16" t="s">
        <v>45</v>
      </c>
      <c r="D392" s="16"/>
      <c r="E392" s="7">
        <v>15</v>
      </c>
      <c r="F392" s="8">
        <v>43159</v>
      </c>
      <c r="G392" s="9">
        <v>1695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1">
        <v>105</v>
      </c>
      <c r="O392" s="12">
        <v>0</v>
      </c>
      <c r="P392" s="13">
        <v>0</v>
      </c>
      <c r="Q392" s="12">
        <v>0</v>
      </c>
      <c r="R392" s="10">
        <v>0</v>
      </c>
      <c r="S392" s="10">
        <v>0</v>
      </c>
      <c r="T392" s="11">
        <v>0</v>
      </c>
      <c r="U392" s="5">
        <f>G392+H392+N392-O392-Q392-R392-S392-T392</f>
        <v>1800</v>
      </c>
    </row>
    <row r="393" spans="1:21" x14ac:dyDescent="0.25">
      <c r="A393" s="16" t="s">
        <v>202</v>
      </c>
      <c r="B393" s="16" t="s">
        <v>110</v>
      </c>
      <c r="C393" s="16" t="s">
        <v>52</v>
      </c>
      <c r="D393" s="16"/>
      <c r="E393" s="7">
        <v>15</v>
      </c>
      <c r="F393" s="8">
        <v>43159</v>
      </c>
      <c r="G393" s="9">
        <v>840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1">
        <v>160</v>
      </c>
      <c r="O393" s="12">
        <v>0</v>
      </c>
      <c r="P393" s="13">
        <v>0</v>
      </c>
      <c r="Q393" s="12">
        <v>0</v>
      </c>
      <c r="R393" s="10">
        <v>0</v>
      </c>
      <c r="S393" s="10">
        <v>0</v>
      </c>
      <c r="T393" s="11">
        <v>0</v>
      </c>
      <c r="U393" s="5">
        <f>G393+H393+N393-O393-Q393-R393-S393-T393</f>
        <v>1000</v>
      </c>
    </row>
    <row r="394" spans="1:21" x14ac:dyDescent="0.25">
      <c r="A394" s="16" t="s">
        <v>491</v>
      </c>
      <c r="B394" s="16" t="s">
        <v>35</v>
      </c>
      <c r="C394" s="16" t="s">
        <v>32</v>
      </c>
      <c r="D394" s="16"/>
      <c r="E394" s="7">
        <v>15</v>
      </c>
      <c r="F394" s="8">
        <v>43159</v>
      </c>
      <c r="G394" s="9">
        <v>840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1">
        <v>160</v>
      </c>
      <c r="O394" s="12">
        <v>0</v>
      </c>
      <c r="P394" s="13">
        <v>0</v>
      </c>
      <c r="Q394" s="12">
        <v>0</v>
      </c>
      <c r="R394" s="10">
        <v>0</v>
      </c>
      <c r="S394" s="10">
        <v>0</v>
      </c>
      <c r="T394" s="11">
        <v>0</v>
      </c>
      <c r="U394" s="5">
        <f>G394+H394+N394-O394-Q394-R394-S394-T394</f>
        <v>1000</v>
      </c>
    </row>
    <row r="395" spans="1:21" x14ac:dyDescent="0.25">
      <c r="A395" s="16" t="s">
        <v>395</v>
      </c>
      <c r="B395" s="16" t="s">
        <v>129</v>
      </c>
      <c r="C395" s="16" t="s">
        <v>248</v>
      </c>
      <c r="D395" s="16"/>
      <c r="E395" s="7">
        <v>15</v>
      </c>
      <c r="F395" s="8">
        <v>43159</v>
      </c>
      <c r="G395" s="9">
        <v>413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1">
        <v>187</v>
      </c>
      <c r="O395" s="12">
        <v>0</v>
      </c>
      <c r="P395" s="13">
        <v>0</v>
      </c>
      <c r="Q395" s="12">
        <v>0</v>
      </c>
      <c r="R395" s="10">
        <v>0</v>
      </c>
      <c r="S395" s="10">
        <v>0</v>
      </c>
      <c r="T395" s="11">
        <v>0</v>
      </c>
      <c r="U395" s="5">
        <f>G395+H395+N395-O395-Q395-R395-S395-T395</f>
        <v>600</v>
      </c>
    </row>
    <row r="396" spans="1:21" x14ac:dyDescent="0.25">
      <c r="A396" s="16" t="s">
        <v>396</v>
      </c>
      <c r="B396" s="16" t="s">
        <v>57</v>
      </c>
      <c r="C396" s="16" t="s">
        <v>115</v>
      </c>
      <c r="D396" s="16"/>
      <c r="E396" s="7">
        <v>15</v>
      </c>
      <c r="F396" s="8">
        <v>43159</v>
      </c>
      <c r="G396" s="9">
        <v>413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1">
        <v>187</v>
      </c>
      <c r="O396" s="12">
        <v>0</v>
      </c>
      <c r="P396" s="13">
        <v>0</v>
      </c>
      <c r="Q396" s="12">
        <v>0</v>
      </c>
      <c r="R396" s="10">
        <v>0</v>
      </c>
      <c r="S396" s="10">
        <v>0</v>
      </c>
      <c r="T396" s="11">
        <v>0</v>
      </c>
      <c r="U396" s="5">
        <f>G396+H396+N396-O396-Q396-R396-S396-T396</f>
        <v>600</v>
      </c>
    </row>
    <row r="397" spans="1:21" x14ac:dyDescent="0.25">
      <c r="A397" s="14" t="s">
        <v>102</v>
      </c>
      <c r="B397" s="14" t="s">
        <v>59</v>
      </c>
      <c r="C397" s="14" t="s">
        <v>33</v>
      </c>
      <c r="D397" s="16"/>
      <c r="E397" s="7">
        <v>15</v>
      </c>
      <c r="F397" s="8">
        <v>43159</v>
      </c>
      <c r="G397" s="9">
        <v>6818.5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1">
        <v>0</v>
      </c>
      <c r="O397" s="12">
        <v>0</v>
      </c>
      <c r="P397" s="13">
        <v>0</v>
      </c>
      <c r="Q397" s="12">
        <v>0</v>
      </c>
      <c r="R397" s="10">
        <v>0</v>
      </c>
      <c r="S397" s="10">
        <v>0</v>
      </c>
      <c r="T397" s="11">
        <v>818</v>
      </c>
      <c r="U397" s="5">
        <f>G397+H397+N397-O397-Q397-R397-S397-T397</f>
        <v>6000.5</v>
      </c>
    </row>
    <row r="398" spans="1:21" x14ac:dyDescent="0.25">
      <c r="A398" s="16" t="s">
        <v>57</v>
      </c>
      <c r="B398" s="16" t="s">
        <v>115</v>
      </c>
      <c r="C398" s="16" t="s">
        <v>397</v>
      </c>
      <c r="D398" s="16"/>
      <c r="E398" s="7">
        <v>15</v>
      </c>
      <c r="F398" s="8">
        <v>43159</v>
      </c>
      <c r="G398" s="9">
        <v>413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1">
        <v>187</v>
      </c>
      <c r="O398" s="12">
        <v>0</v>
      </c>
      <c r="P398" s="13">
        <v>0</v>
      </c>
      <c r="Q398" s="12">
        <v>0</v>
      </c>
      <c r="R398" s="10">
        <v>0</v>
      </c>
      <c r="S398" s="10">
        <v>0</v>
      </c>
      <c r="T398" s="11">
        <v>0</v>
      </c>
      <c r="U398" s="5">
        <f>G398+H398+N398-O398-Q398-R398-S398-T398</f>
        <v>600</v>
      </c>
    </row>
    <row r="399" spans="1:21" x14ac:dyDescent="0.25">
      <c r="A399" s="16" t="s">
        <v>561</v>
      </c>
      <c r="B399" s="16" t="s">
        <v>479</v>
      </c>
      <c r="C399" s="16" t="s">
        <v>45</v>
      </c>
      <c r="D399" s="16"/>
      <c r="E399" s="7">
        <v>15</v>
      </c>
      <c r="F399" s="8">
        <v>43159</v>
      </c>
      <c r="G399" s="9">
        <v>1695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1">
        <v>105</v>
      </c>
      <c r="O399" s="12">
        <v>0</v>
      </c>
      <c r="P399" s="13">
        <v>0</v>
      </c>
      <c r="Q399" s="12">
        <v>0</v>
      </c>
      <c r="R399" s="10">
        <v>0</v>
      </c>
      <c r="S399" s="10">
        <v>0</v>
      </c>
      <c r="T399" s="11">
        <v>0</v>
      </c>
      <c r="U399" s="5">
        <f>G399+H399+N399-O399-Q399-R399-S399-T399</f>
        <v>1800</v>
      </c>
    </row>
    <row r="400" spans="1:21" x14ac:dyDescent="0.25">
      <c r="A400" s="16" t="s">
        <v>471</v>
      </c>
      <c r="B400" s="16" t="s">
        <v>472</v>
      </c>
      <c r="C400" s="16" t="s">
        <v>110</v>
      </c>
      <c r="D400" s="16"/>
      <c r="E400" s="7">
        <v>15</v>
      </c>
      <c r="F400" s="8">
        <v>43159</v>
      </c>
      <c r="G400" s="9">
        <v>1921.5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1">
        <v>78.5</v>
      </c>
      <c r="O400" s="12">
        <v>0</v>
      </c>
      <c r="P400" s="13">
        <v>0</v>
      </c>
      <c r="Q400" s="12">
        <v>0</v>
      </c>
      <c r="R400" s="10">
        <v>0</v>
      </c>
      <c r="S400" s="10">
        <v>0</v>
      </c>
      <c r="T400" s="11">
        <v>0</v>
      </c>
      <c r="U400" s="5">
        <f>G400+H400+N400-O400-Q400-R400-S400-T400</f>
        <v>2000</v>
      </c>
    </row>
    <row r="401" spans="1:21" x14ac:dyDescent="0.25">
      <c r="A401" s="16" t="s">
        <v>473</v>
      </c>
      <c r="B401" s="16" t="s">
        <v>20</v>
      </c>
      <c r="C401" s="16" t="s">
        <v>110</v>
      </c>
      <c r="D401" s="16"/>
      <c r="E401" s="7">
        <v>15</v>
      </c>
      <c r="F401" s="8">
        <v>43159</v>
      </c>
      <c r="G401" s="9">
        <v>520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1">
        <v>180.5</v>
      </c>
      <c r="O401" s="12">
        <v>0</v>
      </c>
      <c r="P401" s="13">
        <v>0</v>
      </c>
      <c r="Q401" s="12">
        <v>0</v>
      </c>
      <c r="R401" s="10">
        <v>0</v>
      </c>
      <c r="S401" s="10">
        <v>0</v>
      </c>
      <c r="T401" s="11">
        <v>0</v>
      </c>
      <c r="U401" s="5">
        <f>G401+H401+N401-O401-Q401-R401-S401-T401</f>
        <v>700.5</v>
      </c>
    </row>
    <row r="402" spans="1:21" x14ac:dyDescent="0.25">
      <c r="A402" s="16" t="s">
        <v>474</v>
      </c>
      <c r="B402" s="16" t="s">
        <v>475</v>
      </c>
      <c r="C402" s="16" t="s">
        <v>306</v>
      </c>
      <c r="D402" s="16"/>
      <c r="E402" s="7">
        <v>15</v>
      </c>
      <c r="F402" s="8">
        <v>43159</v>
      </c>
      <c r="G402" s="9">
        <v>2489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1">
        <v>11</v>
      </c>
      <c r="O402" s="12">
        <v>0</v>
      </c>
      <c r="P402" s="13">
        <v>0</v>
      </c>
      <c r="Q402" s="12">
        <v>0</v>
      </c>
      <c r="R402" s="10">
        <v>0</v>
      </c>
      <c r="S402" s="10">
        <v>0</v>
      </c>
      <c r="T402" s="11">
        <v>0</v>
      </c>
      <c r="U402" s="5">
        <f>G402+H402+N402-O402-Q402-R402-S402-T402</f>
        <v>2500</v>
      </c>
    </row>
    <row r="403" spans="1:21" x14ac:dyDescent="0.25">
      <c r="A403" s="16" t="s">
        <v>394</v>
      </c>
      <c r="B403" s="16" t="s">
        <v>52</v>
      </c>
      <c r="C403" s="16" t="s">
        <v>40</v>
      </c>
      <c r="D403" s="16"/>
      <c r="E403" s="7">
        <v>15</v>
      </c>
      <c r="F403" s="8">
        <v>43159</v>
      </c>
      <c r="G403" s="9">
        <v>3089.5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1">
        <v>0</v>
      </c>
      <c r="O403" s="12">
        <v>0</v>
      </c>
      <c r="P403" s="13">
        <v>0</v>
      </c>
      <c r="Q403" s="12">
        <v>0</v>
      </c>
      <c r="R403" s="10">
        <v>0</v>
      </c>
      <c r="S403" s="10">
        <v>0</v>
      </c>
      <c r="T403" s="11">
        <v>89.5</v>
      </c>
      <c r="U403" s="5">
        <f t="shared" ref="U403" si="7">G403+H403+N403-O403-Q403-R403-S403-T403</f>
        <v>3000</v>
      </c>
    </row>
    <row r="404" spans="1:21" x14ac:dyDescent="0.25">
      <c r="A404" s="32"/>
      <c r="B404" s="32"/>
      <c r="C404" s="32"/>
      <c r="D404" s="32"/>
      <c r="E404" s="23"/>
      <c r="F404" s="33"/>
      <c r="G404" s="5">
        <f>SUM(G2:G403)</f>
        <v>798956</v>
      </c>
      <c r="H404" s="5">
        <f t="shared" ref="H404:N404" si="8">SUM(H2:H403)</f>
        <v>1500</v>
      </c>
      <c r="I404" s="5">
        <f t="shared" si="8"/>
        <v>0</v>
      </c>
      <c r="J404" s="5">
        <f t="shared" si="8"/>
        <v>0</v>
      </c>
      <c r="K404" s="5">
        <f t="shared" si="8"/>
        <v>0</v>
      </c>
      <c r="L404" s="5">
        <f t="shared" si="8"/>
        <v>0</v>
      </c>
      <c r="M404" s="5">
        <f t="shared" si="8"/>
        <v>0</v>
      </c>
      <c r="N404" s="5">
        <f t="shared" si="8"/>
        <v>49231.5</v>
      </c>
      <c r="O404" s="5">
        <f>SUM(O2:O402)</f>
        <v>0</v>
      </c>
      <c r="P404" s="5">
        <f>SUM(P2:P402)</f>
        <v>0</v>
      </c>
      <c r="Q404" s="5">
        <f>SUM(Q2:Q402)</f>
        <v>0</v>
      </c>
      <c r="R404" s="5">
        <f>SUM(R2:R402)</f>
        <v>0</v>
      </c>
      <c r="S404" s="5">
        <f>SUM(S2:S402)</f>
        <v>1500</v>
      </c>
      <c r="T404" s="5">
        <f>SUM(T2:T403)</f>
        <v>63735.5</v>
      </c>
      <c r="U404" s="5">
        <f>SUM(U2:U403)</f>
        <v>784452</v>
      </c>
    </row>
    <row r="405" spans="1:21" x14ac:dyDescent="0.25">
      <c r="A405" s="32"/>
      <c r="B405" s="32"/>
      <c r="C405" s="32"/>
      <c r="D405" s="32"/>
      <c r="E405" s="23"/>
      <c r="F405" s="33"/>
      <c r="G405" s="26"/>
      <c r="H405" s="12"/>
      <c r="I405" s="12"/>
      <c r="J405" s="12"/>
      <c r="K405" s="12"/>
      <c r="L405" s="12"/>
      <c r="M405" s="12"/>
      <c r="N405" s="13"/>
      <c r="O405" s="12"/>
      <c r="P405" s="13"/>
      <c r="Q405" s="12"/>
      <c r="R405" s="12"/>
      <c r="S405" s="12"/>
      <c r="T405" s="13"/>
      <c r="U405" s="5"/>
    </row>
    <row r="406" spans="1:21" x14ac:dyDescent="0.25">
      <c r="A406" s="32"/>
      <c r="B406" s="32"/>
      <c r="C406" s="32"/>
      <c r="D406" s="32"/>
      <c r="E406" s="23"/>
      <c r="F406" s="33" t="s">
        <v>399</v>
      </c>
      <c r="G406" s="34">
        <f>G404+H404+I404+J404+K404+L404+M404+N404</f>
        <v>849687.5</v>
      </c>
      <c r="H406" s="12"/>
      <c r="I406" s="12"/>
      <c r="J406" s="12"/>
      <c r="K406" s="12"/>
      <c r="L406" s="12"/>
      <c r="M406" s="12"/>
      <c r="N406" s="13"/>
      <c r="O406" s="12"/>
      <c r="P406" s="13"/>
      <c r="Q406" s="12"/>
      <c r="R406" s="12"/>
      <c r="S406" s="12" t="s">
        <v>400</v>
      </c>
      <c r="T406" s="5">
        <v>99901</v>
      </c>
      <c r="U406" s="5"/>
    </row>
    <row r="407" spans="1:21" ht="15.75" thickBot="1" x14ac:dyDescent="0.3">
      <c r="A407" s="32"/>
      <c r="B407" s="32"/>
      <c r="C407" s="32"/>
      <c r="D407" s="32"/>
      <c r="E407" s="23"/>
      <c r="F407" s="33" t="s">
        <v>401</v>
      </c>
      <c r="G407" s="34">
        <f>O404+P404+Q404+R404+S404+T404</f>
        <v>65235.5</v>
      </c>
      <c r="H407" s="12"/>
      <c r="I407" s="12"/>
      <c r="J407" s="12"/>
      <c r="K407" s="12"/>
      <c r="L407" s="12"/>
      <c r="M407" s="12"/>
      <c r="N407" s="13"/>
      <c r="O407" s="12"/>
      <c r="P407" s="13"/>
      <c r="Q407" s="12"/>
      <c r="R407" s="12"/>
      <c r="S407" s="12" t="s">
        <v>402</v>
      </c>
      <c r="T407" s="5">
        <v>728051</v>
      </c>
      <c r="U407" s="5"/>
    </row>
    <row r="408" spans="1:21" ht="15.75" thickBot="1" x14ac:dyDescent="0.3">
      <c r="A408" s="32"/>
      <c r="B408" s="32"/>
      <c r="C408" s="32"/>
      <c r="D408" s="32"/>
      <c r="E408" s="23"/>
      <c r="F408" s="33" t="s">
        <v>403</v>
      </c>
      <c r="G408" s="34">
        <f>G406-G407</f>
        <v>784452</v>
      </c>
      <c r="H408" s="12"/>
      <c r="I408" s="12"/>
      <c r="J408" s="12"/>
      <c r="K408" s="12"/>
      <c r="L408" s="12"/>
      <c r="M408" s="12" t="s">
        <v>404</v>
      </c>
      <c r="N408" s="13"/>
      <c r="O408" s="12"/>
      <c r="P408" s="13"/>
      <c r="Q408" s="12"/>
      <c r="R408" s="12"/>
      <c r="S408" s="12" t="s">
        <v>403</v>
      </c>
      <c r="T408" s="5">
        <f>SUM(T406:T407)</f>
        <v>827952</v>
      </c>
      <c r="U408" s="35">
        <f>T408-G408</f>
        <v>43500</v>
      </c>
    </row>
    <row r="409" spans="1:21" x14ac:dyDescent="0.25">
      <c r="A409" s="4"/>
      <c r="B409" s="4"/>
      <c r="C409" s="4"/>
      <c r="D409" s="4"/>
      <c r="G409" s="36"/>
      <c r="Q409" s="12"/>
      <c r="U409" s="4" t="s">
        <v>404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1"/>
  <sheetViews>
    <sheetView topLeftCell="A309" zoomScale="85" zoomScaleNormal="85" workbookViewId="0">
      <selection activeCell="A324" sqref="A324"/>
    </sheetView>
  </sheetViews>
  <sheetFormatPr baseColWidth="10" defaultRowHeight="15" x14ac:dyDescent="0.25"/>
  <cols>
    <col min="1" max="1" width="17.28515625" customWidth="1"/>
    <col min="3" max="3" width="19.28515625" customWidth="1"/>
    <col min="4" max="4" width="15.7109375" customWidth="1"/>
    <col min="5" max="5" width="10.140625" style="7" customWidth="1"/>
    <col min="6" max="6" width="14.140625" customWidth="1"/>
    <col min="7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2" width="11.42578125" customWidth="1"/>
    <col min="23" max="23" width="11.85546875" bestFit="1" customWidth="1"/>
    <col min="25" max="25" width="30.42578125" bestFit="1" customWidth="1"/>
  </cols>
  <sheetData>
    <row r="1" spans="1:24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  <c r="V1" s="4"/>
      <c r="W1" s="5"/>
      <c r="X1" s="4"/>
    </row>
    <row r="2" spans="1:24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43174</v>
      </c>
      <c r="G2" s="9">
        <v>1107.5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1">
        <v>142.5</v>
      </c>
      <c r="O2" s="12">
        <v>0</v>
      </c>
      <c r="P2" s="13">
        <v>0</v>
      </c>
      <c r="Q2" s="12">
        <v>0</v>
      </c>
      <c r="R2" s="10">
        <v>0</v>
      </c>
      <c r="S2" s="10">
        <v>0</v>
      </c>
      <c r="T2" s="11">
        <v>0</v>
      </c>
      <c r="U2" s="5">
        <v>1250</v>
      </c>
      <c r="V2" s="5">
        <f>G2+H2+N2-O2-Q2-R2-S2-T2</f>
        <v>1250</v>
      </c>
      <c r="W2" s="5" t="s">
        <v>22</v>
      </c>
      <c r="X2" s="5">
        <f t="shared" ref="X2:X67" si="0">U2-V2</f>
        <v>0</v>
      </c>
    </row>
    <row r="3" spans="1:24" x14ac:dyDescent="0.25">
      <c r="A3" s="14" t="s">
        <v>23</v>
      </c>
      <c r="B3" s="14" t="s">
        <v>24</v>
      </c>
      <c r="C3" s="14" t="s">
        <v>25</v>
      </c>
      <c r="D3" s="14"/>
      <c r="E3" s="7">
        <v>15</v>
      </c>
      <c r="F3" s="8">
        <v>43174</v>
      </c>
      <c r="G3" s="9">
        <v>894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v>156.5</v>
      </c>
      <c r="O3" s="12">
        <v>0</v>
      </c>
      <c r="P3" s="13">
        <v>0</v>
      </c>
      <c r="Q3" s="12">
        <v>0</v>
      </c>
      <c r="R3" s="10">
        <v>0</v>
      </c>
      <c r="S3" s="10">
        <v>0</v>
      </c>
      <c r="T3" s="11">
        <v>0</v>
      </c>
      <c r="U3" s="5">
        <v>1050.5</v>
      </c>
      <c r="V3" s="5">
        <f>G3+H3+N3-O3-Q3-R3-S3-T3</f>
        <v>1050.5</v>
      </c>
      <c r="W3" s="5"/>
      <c r="X3" s="5">
        <f t="shared" si="0"/>
        <v>0</v>
      </c>
    </row>
    <row r="4" spans="1:24" x14ac:dyDescent="0.25">
      <c r="A4" s="14" t="s">
        <v>26</v>
      </c>
      <c r="B4" s="14" t="s">
        <v>25</v>
      </c>
      <c r="C4" s="14" t="s">
        <v>27</v>
      </c>
      <c r="D4" s="14"/>
      <c r="E4" s="7">
        <v>15</v>
      </c>
      <c r="F4" s="8">
        <v>43174</v>
      </c>
      <c r="G4" s="9">
        <v>5258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1">
        <v>0</v>
      </c>
      <c r="O4" s="12">
        <v>0</v>
      </c>
      <c r="P4" s="13">
        <v>0</v>
      </c>
      <c r="Q4" s="12">
        <v>0</v>
      </c>
      <c r="R4" s="10">
        <v>0</v>
      </c>
      <c r="S4" s="10">
        <v>0</v>
      </c>
      <c r="T4" s="11">
        <v>508</v>
      </c>
      <c r="U4" s="5">
        <v>4750</v>
      </c>
      <c r="V4" s="5">
        <f>G4+H4+N4-O4-Q4-R4-S4-T4</f>
        <v>4750</v>
      </c>
      <c r="W4" s="5"/>
      <c r="X4" s="5">
        <f t="shared" si="0"/>
        <v>0</v>
      </c>
    </row>
    <row r="5" spans="1:24" x14ac:dyDescent="0.25">
      <c r="A5" s="14" t="s">
        <v>28</v>
      </c>
      <c r="B5" s="14" t="s">
        <v>29</v>
      </c>
      <c r="C5" s="14" t="s">
        <v>30</v>
      </c>
      <c r="D5" s="14"/>
      <c r="E5" s="7">
        <v>15</v>
      </c>
      <c r="F5" s="8">
        <v>43174</v>
      </c>
      <c r="G5" s="9">
        <v>5258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1">
        <v>0</v>
      </c>
      <c r="O5" s="12">
        <v>0</v>
      </c>
      <c r="P5" s="13">
        <v>0</v>
      </c>
      <c r="Q5" s="12">
        <v>0</v>
      </c>
      <c r="R5" s="10">
        <v>0</v>
      </c>
      <c r="S5" s="10">
        <v>0</v>
      </c>
      <c r="T5" s="11">
        <v>508</v>
      </c>
      <c r="U5" s="5">
        <v>4750</v>
      </c>
      <c r="V5" s="5">
        <f>G5+H5+N5-O5-Q5-R5-S5-T5</f>
        <v>4750</v>
      </c>
      <c r="W5" s="5"/>
      <c r="X5" s="5">
        <f t="shared" si="0"/>
        <v>0</v>
      </c>
    </row>
    <row r="6" spans="1:24" x14ac:dyDescent="0.25">
      <c r="A6" s="14" t="s">
        <v>31</v>
      </c>
      <c r="B6" s="14" t="s">
        <v>32</v>
      </c>
      <c r="C6" s="14" t="s">
        <v>33</v>
      </c>
      <c r="D6" s="14"/>
      <c r="E6" s="7">
        <v>15</v>
      </c>
      <c r="F6" s="8">
        <v>43174</v>
      </c>
      <c r="G6" s="9">
        <v>5258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12">
        <v>0</v>
      </c>
      <c r="P6" s="13">
        <v>0</v>
      </c>
      <c r="Q6" s="12">
        <v>0</v>
      </c>
      <c r="R6" s="10">
        <v>0</v>
      </c>
      <c r="S6" s="10">
        <v>0</v>
      </c>
      <c r="T6" s="11">
        <v>508</v>
      </c>
      <c r="U6" s="5">
        <v>4750</v>
      </c>
      <c r="V6" s="5">
        <f>G6+H6+N6-O6-P6-Q6-R6-S6-T6</f>
        <v>4750</v>
      </c>
      <c r="W6" s="5"/>
      <c r="X6" s="5">
        <f t="shared" si="0"/>
        <v>0</v>
      </c>
    </row>
    <row r="7" spans="1:24" x14ac:dyDescent="0.25">
      <c r="A7" s="14" t="s">
        <v>34</v>
      </c>
      <c r="B7" s="14" t="s">
        <v>35</v>
      </c>
      <c r="C7" s="14" t="s">
        <v>36</v>
      </c>
      <c r="D7" s="14"/>
      <c r="E7" s="7">
        <v>15</v>
      </c>
      <c r="F7" s="8">
        <v>43174</v>
      </c>
      <c r="G7" s="9">
        <v>5258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12">
        <v>0</v>
      </c>
      <c r="P7" s="13">
        <v>0</v>
      </c>
      <c r="Q7" s="12">
        <v>0</v>
      </c>
      <c r="R7" s="10">
        <v>0</v>
      </c>
      <c r="S7" s="10">
        <v>0</v>
      </c>
      <c r="T7" s="11">
        <v>508</v>
      </c>
      <c r="U7" s="5">
        <v>4750</v>
      </c>
      <c r="V7" s="5">
        <f>G7+H7+N7-O7-Q7-R7-S7-T7</f>
        <v>4750</v>
      </c>
      <c r="W7" s="5"/>
      <c r="X7" s="5">
        <f t="shared" si="0"/>
        <v>0</v>
      </c>
    </row>
    <row r="8" spans="1:24" x14ac:dyDescent="0.25">
      <c r="A8" s="14" t="s">
        <v>37</v>
      </c>
      <c r="B8" s="14" t="s">
        <v>38</v>
      </c>
      <c r="C8" s="14" t="s">
        <v>39</v>
      </c>
      <c r="D8" s="14"/>
      <c r="E8" s="7">
        <v>15</v>
      </c>
      <c r="F8" s="8">
        <v>43174</v>
      </c>
      <c r="G8" s="9">
        <v>947.5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153</v>
      </c>
      <c r="O8" s="12">
        <v>0</v>
      </c>
      <c r="P8" s="13">
        <v>0</v>
      </c>
      <c r="Q8" s="12">
        <v>0</v>
      </c>
      <c r="R8" s="10">
        <v>0</v>
      </c>
      <c r="S8" s="10">
        <v>0</v>
      </c>
      <c r="T8" s="11">
        <v>0</v>
      </c>
      <c r="U8" s="5">
        <v>1100.5</v>
      </c>
      <c r="V8" s="5">
        <f>G8+H8+N8-O8-Q8-R8-S8-T8</f>
        <v>1100.5</v>
      </c>
      <c r="W8" s="5"/>
      <c r="X8" s="5">
        <f t="shared" si="0"/>
        <v>0</v>
      </c>
    </row>
    <row r="9" spans="1:24" x14ac:dyDescent="0.25">
      <c r="A9" s="14" t="s">
        <v>26</v>
      </c>
      <c r="B9" s="14" t="s">
        <v>35</v>
      </c>
      <c r="C9" s="14" t="s">
        <v>40</v>
      </c>
      <c r="D9" s="14"/>
      <c r="E9" s="7">
        <v>15</v>
      </c>
      <c r="F9" s="8">
        <v>43174</v>
      </c>
      <c r="G9" s="9">
        <v>5258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2">
        <v>0</v>
      </c>
      <c r="P9" s="13">
        <v>0</v>
      </c>
      <c r="Q9" s="12">
        <v>0</v>
      </c>
      <c r="R9" s="10">
        <v>0</v>
      </c>
      <c r="S9" s="10">
        <v>0</v>
      </c>
      <c r="T9" s="11">
        <v>508</v>
      </c>
      <c r="U9" s="5">
        <v>4750</v>
      </c>
      <c r="V9" s="5">
        <f>G9+H9+N9-O9-P9-Q9-R9-S9-T9</f>
        <v>4750</v>
      </c>
      <c r="W9" s="5"/>
      <c r="X9" s="5">
        <f t="shared" si="0"/>
        <v>0</v>
      </c>
    </row>
    <row r="10" spans="1:24" x14ac:dyDescent="0.25">
      <c r="A10" s="16" t="s">
        <v>41</v>
      </c>
      <c r="B10" s="16" t="s">
        <v>42</v>
      </c>
      <c r="C10" s="16" t="s">
        <v>43</v>
      </c>
      <c r="D10" s="16"/>
      <c r="E10" s="7">
        <v>15</v>
      </c>
      <c r="F10" s="8">
        <v>43174</v>
      </c>
      <c r="G10" s="9">
        <v>2786.5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v>0</v>
      </c>
      <c r="O10" s="12">
        <v>0</v>
      </c>
      <c r="P10" s="13">
        <v>0</v>
      </c>
      <c r="Q10" s="12">
        <v>0</v>
      </c>
      <c r="R10" s="10">
        <v>0</v>
      </c>
      <c r="S10" s="10">
        <v>0</v>
      </c>
      <c r="T10" s="11">
        <v>36.5</v>
      </c>
      <c r="U10" s="5">
        <v>2750</v>
      </c>
      <c r="V10" s="5">
        <f t="shared" ref="V10:V15" si="1">G10+H10+N10-O10-Q10-R10-S10-T10</f>
        <v>2750</v>
      </c>
      <c r="W10" s="5"/>
      <c r="X10" s="5">
        <f t="shared" si="0"/>
        <v>0</v>
      </c>
    </row>
    <row r="11" spans="1:24" x14ac:dyDescent="0.25">
      <c r="A11" s="16" t="s">
        <v>44</v>
      </c>
      <c r="B11" s="16" t="s">
        <v>45</v>
      </c>
      <c r="C11" s="16" t="s">
        <v>46</v>
      </c>
      <c r="D11" s="16"/>
      <c r="E11" s="7">
        <v>15</v>
      </c>
      <c r="F11" s="8">
        <v>43174</v>
      </c>
      <c r="G11" s="9">
        <v>2786.5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0</v>
      </c>
      <c r="O11" s="12">
        <v>0</v>
      </c>
      <c r="P11" s="13">
        <v>0</v>
      </c>
      <c r="Q11" s="12">
        <v>0</v>
      </c>
      <c r="R11" s="10">
        <v>0</v>
      </c>
      <c r="S11" s="10">
        <v>0</v>
      </c>
      <c r="T11" s="11">
        <v>36.5</v>
      </c>
      <c r="U11" s="5">
        <v>2750</v>
      </c>
      <c r="V11" s="5">
        <f t="shared" si="1"/>
        <v>2750</v>
      </c>
      <c r="W11" s="5"/>
      <c r="X11" s="5">
        <f t="shared" si="0"/>
        <v>0</v>
      </c>
    </row>
    <row r="12" spans="1:24" x14ac:dyDescent="0.25">
      <c r="A12" s="16" t="s">
        <v>47</v>
      </c>
      <c r="B12" s="16" t="s">
        <v>48</v>
      </c>
      <c r="C12" s="16" t="s">
        <v>49</v>
      </c>
      <c r="D12" s="16"/>
      <c r="E12" s="7">
        <v>15</v>
      </c>
      <c r="F12" s="8">
        <v>43174</v>
      </c>
      <c r="G12" s="9">
        <v>2786.5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12">
        <v>0</v>
      </c>
      <c r="P12" s="13">
        <v>0</v>
      </c>
      <c r="Q12" s="12">
        <v>0</v>
      </c>
      <c r="R12" s="10">
        <v>0</v>
      </c>
      <c r="S12" s="10">
        <v>0</v>
      </c>
      <c r="T12" s="11">
        <v>36.5</v>
      </c>
      <c r="U12" s="5">
        <v>2750</v>
      </c>
      <c r="V12" s="5">
        <f t="shared" si="1"/>
        <v>2750</v>
      </c>
      <c r="W12" s="5"/>
      <c r="X12" s="5">
        <f t="shared" si="0"/>
        <v>0</v>
      </c>
    </row>
    <row r="13" spans="1:24" x14ac:dyDescent="0.25">
      <c r="A13" s="16" t="s">
        <v>50</v>
      </c>
      <c r="B13" s="16" t="s">
        <v>51</v>
      </c>
      <c r="C13" s="16" t="s">
        <v>52</v>
      </c>
      <c r="D13" s="16"/>
      <c r="E13" s="7">
        <v>15</v>
      </c>
      <c r="F13" s="8">
        <v>43174</v>
      </c>
      <c r="G13" s="9">
        <v>5258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12">
        <v>0</v>
      </c>
      <c r="P13" s="13">
        <v>0</v>
      </c>
      <c r="Q13" s="12">
        <v>0</v>
      </c>
      <c r="R13" s="10">
        <v>0</v>
      </c>
      <c r="S13" s="10">
        <v>0</v>
      </c>
      <c r="T13" s="11">
        <v>508</v>
      </c>
      <c r="U13" s="5">
        <v>4750</v>
      </c>
      <c r="V13" s="5">
        <f t="shared" si="1"/>
        <v>4750</v>
      </c>
      <c r="W13" s="5"/>
      <c r="X13" s="5">
        <f t="shared" si="0"/>
        <v>0</v>
      </c>
    </row>
    <row r="14" spans="1:24" x14ac:dyDescent="0.25">
      <c r="A14" s="16" t="s">
        <v>53</v>
      </c>
      <c r="B14" s="16" t="s">
        <v>35</v>
      </c>
      <c r="C14" s="16" t="s">
        <v>33</v>
      </c>
      <c r="D14" s="16"/>
      <c r="E14" s="7">
        <v>15</v>
      </c>
      <c r="F14" s="8">
        <v>43174</v>
      </c>
      <c r="G14" s="9">
        <v>5258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12">
        <v>0</v>
      </c>
      <c r="P14" s="13">
        <v>0</v>
      </c>
      <c r="Q14" s="12">
        <v>0</v>
      </c>
      <c r="R14" s="10">
        <v>0</v>
      </c>
      <c r="S14" s="10">
        <v>0</v>
      </c>
      <c r="T14" s="11">
        <v>508</v>
      </c>
      <c r="U14" s="5">
        <v>4750</v>
      </c>
      <c r="V14" s="5">
        <f t="shared" si="1"/>
        <v>4750</v>
      </c>
      <c r="W14" s="5"/>
      <c r="X14" s="5">
        <f t="shared" si="0"/>
        <v>0</v>
      </c>
    </row>
    <row r="15" spans="1:24" x14ac:dyDescent="0.25">
      <c r="A15" s="16" t="s">
        <v>54</v>
      </c>
      <c r="B15" s="16" t="s">
        <v>30</v>
      </c>
      <c r="C15" s="16" t="s">
        <v>55</v>
      </c>
      <c r="D15" s="16"/>
      <c r="E15" s="7">
        <v>15</v>
      </c>
      <c r="F15" s="8">
        <v>43174</v>
      </c>
      <c r="G15" s="9">
        <v>5258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0</v>
      </c>
      <c r="O15" s="12">
        <v>0</v>
      </c>
      <c r="P15" s="13">
        <v>0</v>
      </c>
      <c r="Q15" s="12">
        <v>0</v>
      </c>
      <c r="R15" s="10">
        <v>0</v>
      </c>
      <c r="S15" s="10">
        <v>0</v>
      </c>
      <c r="T15" s="11">
        <v>508</v>
      </c>
      <c r="U15" s="5">
        <v>4750</v>
      </c>
      <c r="V15" s="5">
        <f t="shared" si="1"/>
        <v>4750</v>
      </c>
      <c r="W15" s="5"/>
      <c r="X15" s="5">
        <f t="shared" si="0"/>
        <v>0</v>
      </c>
    </row>
    <row r="16" spans="1:24" x14ac:dyDescent="0.25">
      <c r="A16" s="16" t="s">
        <v>58</v>
      </c>
      <c r="B16" s="16" t="s">
        <v>59</v>
      </c>
      <c r="C16" s="16" t="s">
        <v>21</v>
      </c>
      <c r="D16" s="16"/>
      <c r="E16" s="7">
        <v>15</v>
      </c>
      <c r="F16" s="8">
        <v>43174</v>
      </c>
      <c r="G16" s="9">
        <v>5258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12">
        <v>0</v>
      </c>
      <c r="P16" s="13">
        <v>0</v>
      </c>
      <c r="Q16" s="12">
        <v>0</v>
      </c>
      <c r="R16" s="10">
        <v>0</v>
      </c>
      <c r="S16" s="10">
        <v>0</v>
      </c>
      <c r="T16" s="11">
        <v>508</v>
      </c>
      <c r="U16" s="5">
        <v>4750</v>
      </c>
      <c r="V16" s="5">
        <f>G16+H16+N16-O16-Q16-R16-S16-T16</f>
        <v>4750</v>
      </c>
      <c r="W16" s="5"/>
      <c r="X16" s="5">
        <f t="shared" si="0"/>
        <v>0</v>
      </c>
    </row>
    <row r="17" spans="1:25" x14ac:dyDescent="0.25">
      <c r="A17" s="16" t="s">
        <v>60</v>
      </c>
      <c r="B17" s="16" t="s">
        <v>61</v>
      </c>
      <c r="C17" s="16" t="s">
        <v>62</v>
      </c>
      <c r="D17" s="16"/>
      <c r="E17" s="7">
        <v>15</v>
      </c>
      <c r="F17" s="8">
        <v>43174</v>
      </c>
      <c r="G17" s="9">
        <v>5258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1">
        <v>0</v>
      </c>
      <c r="O17" s="12">
        <v>0</v>
      </c>
      <c r="P17" s="13">
        <v>0</v>
      </c>
      <c r="Q17" s="12">
        <v>0</v>
      </c>
      <c r="R17" s="10">
        <v>0</v>
      </c>
      <c r="S17" s="10">
        <v>0</v>
      </c>
      <c r="T17" s="11">
        <v>508</v>
      </c>
      <c r="U17" s="5">
        <v>4750</v>
      </c>
      <c r="V17" s="5">
        <f>G17+H17+N17-O17-Q17-R17-S17-T17</f>
        <v>4750</v>
      </c>
      <c r="X17" s="5">
        <f t="shared" si="0"/>
        <v>0</v>
      </c>
    </row>
    <row r="18" spans="1:25" x14ac:dyDescent="0.25">
      <c r="A18" s="16" t="s">
        <v>63</v>
      </c>
      <c r="B18" s="16" t="s">
        <v>35</v>
      </c>
      <c r="C18" s="16" t="s">
        <v>64</v>
      </c>
      <c r="D18" s="16"/>
      <c r="E18" s="7">
        <v>15</v>
      </c>
      <c r="F18" s="8">
        <v>43174</v>
      </c>
      <c r="G18" s="9">
        <v>5258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0</v>
      </c>
      <c r="O18" s="12">
        <v>0</v>
      </c>
      <c r="P18" s="13">
        <v>0</v>
      </c>
      <c r="Q18" s="12">
        <v>0</v>
      </c>
      <c r="R18" s="10">
        <v>0</v>
      </c>
      <c r="S18" s="10">
        <v>0</v>
      </c>
      <c r="T18" s="11">
        <v>508</v>
      </c>
      <c r="U18" s="5">
        <v>4750</v>
      </c>
      <c r="V18" s="5">
        <f t="shared" ref="V18:V22" si="2">G18+H18+N18-O18-P18-Q18-R18-S18-T18</f>
        <v>4750</v>
      </c>
      <c r="X18" s="5">
        <f t="shared" si="0"/>
        <v>0</v>
      </c>
    </row>
    <row r="19" spans="1:25" x14ac:dyDescent="0.25">
      <c r="A19" s="16" t="s">
        <v>562</v>
      </c>
      <c r="B19" s="16" t="s">
        <v>277</v>
      </c>
      <c r="C19" s="16" t="s">
        <v>95</v>
      </c>
      <c r="D19" s="16"/>
      <c r="E19" s="7">
        <v>15</v>
      </c>
      <c r="F19" s="8">
        <v>43174</v>
      </c>
      <c r="G19" s="9">
        <v>5562.5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  <c r="O19" s="12">
        <v>0</v>
      </c>
      <c r="P19" s="13">
        <v>0</v>
      </c>
      <c r="Q19" s="12">
        <v>0</v>
      </c>
      <c r="R19" s="10">
        <v>0</v>
      </c>
      <c r="S19" s="10">
        <v>0</v>
      </c>
      <c r="T19" s="11">
        <v>562.5</v>
      </c>
      <c r="U19" s="5">
        <v>5000</v>
      </c>
      <c r="V19" s="5">
        <f t="shared" si="2"/>
        <v>5000</v>
      </c>
      <c r="X19" s="5">
        <f t="shared" si="0"/>
        <v>0</v>
      </c>
    </row>
    <row r="20" spans="1:25" x14ac:dyDescent="0.25">
      <c r="A20" s="16" t="s">
        <v>65</v>
      </c>
      <c r="B20" s="16" t="s">
        <v>66</v>
      </c>
      <c r="C20" s="16" t="s">
        <v>67</v>
      </c>
      <c r="D20" s="16"/>
      <c r="E20" s="7">
        <v>15</v>
      </c>
      <c r="F20" s="8">
        <v>43174</v>
      </c>
      <c r="G20" s="9">
        <v>5562.5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12">
        <v>0</v>
      </c>
      <c r="P20" s="13">
        <v>0</v>
      </c>
      <c r="Q20" s="12">
        <v>0</v>
      </c>
      <c r="R20" s="10">
        <v>0</v>
      </c>
      <c r="S20" s="10">
        <v>0</v>
      </c>
      <c r="T20" s="11">
        <v>562.5</v>
      </c>
      <c r="U20" s="5">
        <v>5000</v>
      </c>
      <c r="V20" s="5">
        <f t="shared" si="2"/>
        <v>5000</v>
      </c>
      <c r="X20" s="5">
        <f t="shared" si="0"/>
        <v>0</v>
      </c>
    </row>
    <row r="21" spans="1:25" x14ac:dyDescent="0.25">
      <c r="A21" s="16" t="s">
        <v>68</v>
      </c>
      <c r="B21" s="16" t="s">
        <v>69</v>
      </c>
      <c r="C21" s="16" t="s">
        <v>70</v>
      </c>
      <c r="D21" s="16"/>
      <c r="E21" s="7">
        <v>15</v>
      </c>
      <c r="F21" s="8">
        <v>43174</v>
      </c>
      <c r="G21" s="9">
        <v>5258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12">
        <v>0</v>
      </c>
      <c r="P21" s="13">
        <v>0</v>
      </c>
      <c r="Q21" s="12">
        <v>0</v>
      </c>
      <c r="R21" s="10">
        <v>1600</v>
      </c>
      <c r="S21" s="10">
        <v>0</v>
      </c>
      <c r="T21" s="11">
        <v>508</v>
      </c>
      <c r="U21" s="5">
        <v>3150</v>
      </c>
      <c r="V21" s="5">
        <f t="shared" si="2"/>
        <v>3150</v>
      </c>
      <c r="W21" s="5"/>
      <c r="X21" s="5">
        <f t="shared" si="0"/>
        <v>0</v>
      </c>
    </row>
    <row r="22" spans="1:25" x14ac:dyDescent="0.25">
      <c r="A22" s="16" t="s">
        <v>76</v>
      </c>
      <c r="B22" s="16" t="s">
        <v>66</v>
      </c>
      <c r="C22" s="16" t="s">
        <v>77</v>
      </c>
      <c r="D22" s="16"/>
      <c r="E22" s="7">
        <v>15</v>
      </c>
      <c r="F22" s="8">
        <v>43174</v>
      </c>
      <c r="G22" s="9">
        <v>5258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12">
        <v>0</v>
      </c>
      <c r="P22" s="13">
        <v>0</v>
      </c>
      <c r="Q22" s="12">
        <v>0</v>
      </c>
      <c r="R22" s="10">
        <v>400</v>
      </c>
      <c r="S22" s="10">
        <v>0</v>
      </c>
      <c r="T22" s="11">
        <v>508</v>
      </c>
      <c r="U22" s="5">
        <v>4350</v>
      </c>
      <c r="V22" s="5">
        <f t="shared" si="2"/>
        <v>4350</v>
      </c>
      <c r="X22" s="5">
        <f t="shared" si="0"/>
        <v>0</v>
      </c>
    </row>
    <row r="23" spans="1:25" x14ac:dyDescent="0.25">
      <c r="A23" s="16" t="s">
        <v>98</v>
      </c>
      <c r="B23" s="16" t="s">
        <v>94</v>
      </c>
      <c r="C23" s="16" t="s">
        <v>267</v>
      </c>
      <c r="D23" s="16"/>
      <c r="E23" s="7">
        <v>15</v>
      </c>
      <c r="F23" s="8">
        <v>43174</v>
      </c>
      <c r="G23" s="9">
        <v>4358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12">
        <v>0</v>
      </c>
      <c r="P23" s="13">
        <v>0</v>
      </c>
      <c r="Q23" s="12">
        <v>0</v>
      </c>
      <c r="R23" s="10">
        <v>0</v>
      </c>
      <c r="S23" s="10">
        <v>0</v>
      </c>
      <c r="T23" s="11">
        <v>358</v>
      </c>
      <c r="U23" s="5">
        <v>4000</v>
      </c>
      <c r="V23" s="5">
        <f>G23+H23+N23-O23-P23-Q23-R23-S23-T23</f>
        <v>4000</v>
      </c>
      <c r="X23" s="5">
        <f t="shared" si="0"/>
        <v>0</v>
      </c>
    </row>
    <row r="24" spans="1:25" x14ac:dyDescent="0.25">
      <c r="A24" s="16" t="s">
        <v>563</v>
      </c>
      <c r="B24" s="16" t="s">
        <v>30</v>
      </c>
      <c r="C24" s="16" t="s">
        <v>43</v>
      </c>
      <c r="D24" s="16"/>
      <c r="E24" s="7">
        <v>15</v>
      </c>
      <c r="F24" s="8">
        <v>43174</v>
      </c>
      <c r="G24" s="9">
        <v>5562.5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2">
        <v>0</v>
      </c>
      <c r="P24" s="13">
        <v>0</v>
      </c>
      <c r="Q24" s="12">
        <v>0</v>
      </c>
      <c r="R24" s="10">
        <v>0</v>
      </c>
      <c r="S24" s="10">
        <v>0</v>
      </c>
      <c r="T24" s="11">
        <v>562.5</v>
      </c>
      <c r="U24" s="5">
        <v>5000</v>
      </c>
      <c r="V24" s="5">
        <f t="shared" ref="V24:V25" si="3">G24+H24+N24-O24-P24-Q24-R24-S24-T24</f>
        <v>5000</v>
      </c>
      <c r="X24" s="5">
        <f t="shared" si="0"/>
        <v>0</v>
      </c>
    </row>
    <row r="25" spans="1:25" x14ac:dyDescent="0.25">
      <c r="A25" s="16" t="s">
        <v>564</v>
      </c>
      <c r="B25" s="16" t="s">
        <v>546</v>
      </c>
      <c r="C25" s="16" t="s">
        <v>42</v>
      </c>
      <c r="D25" s="30"/>
      <c r="E25" s="7">
        <v>15</v>
      </c>
      <c r="F25" s="8">
        <v>43174</v>
      </c>
      <c r="G25" s="9">
        <v>8725.5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  <c r="O25" s="12">
        <v>0</v>
      </c>
      <c r="P25" s="13">
        <v>0</v>
      </c>
      <c r="Q25" s="12">
        <v>0</v>
      </c>
      <c r="R25" s="10">
        <v>0</v>
      </c>
      <c r="S25" s="10">
        <v>0</v>
      </c>
      <c r="T25" s="11">
        <v>1225.5</v>
      </c>
      <c r="U25" s="5">
        <v>7500</v>
      </c>
      <c r="V25" s="5">
        <f t="shared" si="3"/>
        <v>7500</v>
      </c>
      <c r="W25" s="5">
        <f>SUM(V2:V25)</f>
        <v>97901</v>
      </c>
      <c r="X25" s="5">
        <f>SUM(U1:U25)</f>
        <v>97901</v>
      </c>
      <c r="Y25" s="18" t="s">
        <v>78</v>
      </c>
    </row>
    <row r="26" spans="1:25" x14ac:dyDescent="0.25">
      <c r="A26" s="16" t="s">
        <v>79</v>
      </c>
      <c r="B26" s="16" t="s">
        <v>80</v>
      </c>
      <c r="C26" s="16" t="s">
        <v>81</v>
      </c>
      <c r="D26" s="16"/>
      <c r="E26" s="7">
        <v>15</v>
      </c>
      <c r="F26" s="8">
        <v>43174</v>
      </c>
      <c r="G26" s="9">
        <v>2257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43</v>
      </c>
      <c r="O26" s="12">
        <v>0</v>
      </c>
      <c r="P26" s="13">
        <v>0</v>
      </c>
      <c r="Q26" s="12">
        <v>0</v>
      </c>
      <c r="R26" s="10">
        <v>0</v>
      </c>
      <c r="S26" s="10">
        <v>0</v>
      </c>
      <c r="T26" s="11">
        <v>0</v>
      </c>
      <c r="U26" s="5">
        <v>2300</v>
      </c>
      <c r="V26" s="5">
        <f t="shared" ref="V26:V78" si="4">G26+H26+N26-O26-Q26-R26-S26-T26</f>
        <v>2300</v>
      </c>
      <c r="W26" s="5"/>
      <c r="X26" s="5">
        <f t="shared" si="0"/>
        <v>0</v>
      </c>
    </row>
    <row r="27" spans="1:25" x14ac:dyDescent="0.25">
      <c r="A27" s="16" t="s">
        <v>478</v>
      </c>
      <c r="B27" s="16" t="s">
        <v>333</v>
      </c>
      <c r="C27" s="16" t="s">
        <v>479</v>
      </c>
      <c r="D27" s="16"/>
      <c r="E27" s="7">
        <v>15</v>
      </c>
      <c r="F27" s="8">
        <v>43174</v>
      </c>
      <c r="G27" s="9">
        <v>38718.5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0</v>
      </c>
      <c r="O27" s="12">
        <v>0</v>
      </c>
      <c r="P27" s="13">
        <v>0</v>
      </c>
      <c r="Q27" s="12">
        <v>0</v>
      </c>
      <c r="R27" s="10">
        <v>0</v>
      </c>
      <c r="S27" s="10">
        <v>0</v>
      </c>
      <c r="T27" s="11">
        <v>9553.5</v>
      </c>
      <c r="U27" s="5">
        <v>29165</v>
      </c>
      <c r="V27" s="5">
        <f t="shared" si="4"/>
        <v>29165</v>
      </c>
      <c r="W27" s="5"/>
      <c r="X27" s="5">
        <f t="shared" si="0"/>
        <v>0</v>
      </c>
    </row>
    <row r="28" spans="1:25" x14ac:dyDescent="0.25">
      <c r="A28" s="16" t="s">
        <v>405</v>
      </c>
      <c r="B28" s="16" t="s">
        <v>277</v>
      </c>
      <c r="C28" s="16" t="s">
        <v>21</v>
      </c>
      <c r="D28" s="16"/>
      <c r="E28" s="7">
        <v>15</v>
      </c>
      <c r="F28" s="8">
        <v>43174</v>
      </c>
      <c r="G28" s="9">
        <v>2489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11</v>
      </c>
      <c r="O28" s="12">
        <v>0</v>
      </c>
      <c r="P28" s="13">
        <v>0</v>
      </c>
      <c r="Q28" s="12">
        <v>0</v>
      </c>
      <c r="R28" s="10">
        <v>0</v>
      </c>
      <c r="S28" s="10">
        <v>0</v>
      </c>
      <c r="T28" s="11">
        <v>0</v>
      </c>
      <c r="U28" s="5">
        <v>2500</v>
      </c>
      <c r="V28" s="5">
        <f t="shared" si="4"/>
        <v>2500</v>
      </c>
      <c r="W28" s="5"/>
      <c r="X28" s="5">
        <f t="shared" si="0"/>
        <v>0</v>
      </c>
    </row>
    <row r="29" spans="1:25" x14ac:dyDescent="0.25">
      <c r="A29" s="16" t="s">
        <v>406</v>
      </c>
      <c r="B29" s="16" t="s">
        <v>194</v>
      </c>
      <c r="C29" s="16" t="s">
        <v>275</v>
      </c>
      <c r="D29" s="16"/>
      <c r="E29" s="7">
        <v>15</v>
      </c>
      <c r="F29" s="8">
        <v>43174</v>
      </c>
      <c r="G29" s="9">
        <v>3089.5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  <c r="O29" s="12">
        <v>0</v>
      </c>
      <c r="P29" s="13">
        <v>0</v>
      </c>
      <c r="Q29" s="12">
        <v>0</v>
      </c>
      <c r="R29" s="10">
        <v>0</v>
      </c>
      <c r="S29" s="10">
        <v>0</v>
      </c>
      <c r="T29" s="11">
        <v>89.5</v>
      </c>
      <c r="U29" s="5">
        <v>3000</v>
      </c>
      <c r="V29" s="5">
        <f t="shared" si="4"/>
        <v>3000</v>
      </c>
      <c r="W29" s="5">
        <f>SUM(U26:U29)</f>
        <v>36965</v>
      </c>
      <c r="X29" s="5">
        <f>SUM(V26:V29)</f>
        <v>36965</v>
      </c>
      <c r="Y29" t="s">
        <v>85</v>
      </c>
    </row>
    <row r="30" spans="1:25" x14ac:dyDescent="0.25">
      <c r="A30" s="21" t="s">
        <v>407</v>
      </c>
      <c r="B30" s="21" t="s">
        <v>59</v>
      </c>
      <c r="C30" s="21" t="s">
        <v>408</v>
      </c>
      <c r="D30" s="21"/>
      <c r="E30" s="7">
        <v>15</v>
      </c>
      <c r="F30" s="8">
        <v>43174</v>
      </c>
      <c r="G30" s="9">
        <v>15433.5</v>
      </c>
      <c r="H30" s="10">
        <v>1000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0</v>
      </c>
      <c r="O30" s="12">
        <v>0</v>
      </c>
      <c r="P30" s="13">
        <v>0</v>
      </c>
      <c r="Q30" s="12">
        <v>0</v>
      </c>
      <c r="R30" s="10">
        <v>0</v>
      </c>
      <c r="S30" s="10">
        <v>0</v>
      </c>
      <c r="T30" s="11">
        <v>2733.5</v>
      </c>
      <c r="U30" s="5">
        <v>13700</v>
      </c>
      <c r="V30" s="5">
        <f t="shared" si="4"/>
        <v>13700</v>
      </c>
      <c r="W30" s="5"/>
      <c r="X30" s="5">
        <f t="shared" si="0"/>
        <v>0</v>
      </c>
    </row>
    <row r="31" spans="1:25" x14ac:dyDescent="0.25">
      <c r="A31" s="16" t="s">
        <v>375</v>
      </c>
      <c r="B31" s="16" t="s">
        <v>100</v>
      </c>
      <c r="C31" s="16" t="s">
        <v>333</v>
      </c>
      <c r="D31" s="16"/>
      <c r="E31" s="7">
        <v>15</v>
      </c>
      <c r="F31" s="8">
        <v>43174</v>
      </c>
      <c r="G31" s="9">
        <v>15433.5</v>
      </c>
      <c r="H31" s="10">
        <v>1000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0</v>
      </c>
      <c r="O31" s="12">
        <v>0</v>
      </c>
      <c r="P31" s="13">
        <v>0</v>
      </c>
      <c r="Q31" s="12">
        <v>0</v>
      </c>
      <c r="R31" s="10">
        <v>0</v>
      </c>
      <c r="S31" s="10">
        <v>0</v>
      </c>
      <c r="T31" s="11">
        <v>2733.5</v>
      </c>
      <c r="U31" s="5">
        <v>13700</v>
      </c>
      <c r="V31" s="5">
        <f t="shared" si="4"/>
        <v>13700</v>
      </c>
      <c r="W31" s="5"/>
      <c r="X31" s="5">
        <f t="shared" si="0"/>
        <v>0</v>
      </c>
    </row>
    <row r="32" spans="1:25" x14ac:dyDescent="0.25">
      <c r="A32" s="21" t="s">
        <v>418</v>
      </c>
      <c r="B32" s="21" t="s">
        <v>127</v>
      </c>
      <c r="C32" s="21" t="s">
        <v>90</v>
      </c>
      <c r="D32" s="21"/>
      <c r="E32" s="7">
        <v>15</v>
      </c>
      <c r="F32" s="8">
        <v>43174</v>
      </c>
      <c r="G32" s="9">
        <v>15433.5</v>
      </c>
      <c r="H32" s="10">
        <v>1000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0</v>
      </c>
      <c r="O32" s="12">
        <v>0</v>
      </c>
      <c r="P32" s="13">
        <v>0</v>
      </c>
      <c r="Q32" s="12">
        <v>0</v>
      </c>
      <c r="R32" s="10">
        <v>0</v>
      </c>
      <c r="S32" s="10">
        <v>0</v>
      </c>
      <c r="T32" s="11">
        <v>2733.5</v>
      </c>
      <c r="U32" s="5">
        <v>13700</v>
      </c>
      <c r="V32" s="5">
        <f t="shared" si="4"/>
        <v>13700</v>
      </c>
      <c r="W32" s="5"/>
      <c r="X32" s="5">
        <f t="shared" si="0"/>
        <v>0</v>
      </c>
    </row>
    <row r="33" spans="1:25" x14ac:dyDescent="0.25">
      <c r="A33" s="16" t="s">
        <v>125</v>
      </c>
      <c r="B33" s="16" t="s">
        <v>82</v>
      </c>
      <c r="C33" s="16" t="s">
        <v>45</v>
      </c>
      <c r="D33" s="16"/>
      <c r="E33" s="7">
        <v>15</v>
      </c>
      <c r="F33" s="8">
        <v>43174</v>
      </c>
      <c r="G33" s="9">
        <v>15433.5</v>
      </c>
      <c r="H33" s="10">
        <v>1000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0</v>
      </c>
      <c r="O33" s="12">
        <v>0</v>
      </c>
      <c r="P33" s="13">
        <v>0</v>
      </c>
      <c r="Q33" s="12">
        <v>0</v>
      </c>
      <c r="R33" s="10">
        <v>0</v>
      </c>
      <c r="S33" s="10">
        <v>0</v>
      </c>
      <c r="T33" s="11">
        <v>2733.5</v>
      </c>
      <c r="U33" s="5">
        <v>13700</v>
      </c>
      <c r="V33" s="5">
        <f t="shared" si="4"/>
        <v>13700</v>
      </c>
      <c r="W33" s="5"/>
      <c r="X33" s="5">
        <f t="shared" si="0"/>
        <v>0</v>
      </c>
    </row>
    <row r="34" spans="1:25" x14ac:dyDescent="0.25">
      <c r="A34" s="16" t="s">
        <v>420</v>
      </c>
      <c r="B34" s="16" t="s">
        <v>30</v>
      </c>
      <c r="C34" s="16" t="s">
        <v>42</v>
      </c>
      <c r="D34" s="16"/>
      <c r="E34" s="7">
        <v>15</v>
      </c>
      <c r="F34" s="8">
        <v>43174</v>
      </c>
      <c r="G34" s="9">
        <v>15433.5</v>
      </c>
      <c r="H34" s="10">
        <v>1000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0</v>
      </c>
      <c r="O34" s="12">
        <v>0</v>
      </c>
      <c r="P34" s="13">
        <v>0</v>
      </c>
      <c r="Q34" s="12">
        <v>0</v>
      </c>
      <c r="R34" s="10">
        <v>0</v>
      </c>
      <c r="S34" s="10">
        <v>0</v>
      </c>
      <c r="T34" s="11">
        <v>2733.5</v>
      </c>
      <c r="U34" s="5">
        <v>13700</v>
      </c>
      <c r="V34" s="5">
        <f t="shared" si="4"/>
        <v>13700</v>
      </c>
      <c r="W34" s="5"/>
      <c r="X34" s="5">
        <f t="shared" si="0"/>
        <v>0</v>
      </c>
    </row>
    <row r="35" spans="1:25" x14ac:dyDescent="0.25">
      <c r="A35" s="16" t="s">
        <v>421</v>
      </c>
      <c r="B35" s="16" t="s">
        <v>117</v>
      </c>
      <c r="C35" s="16" t="s">
        <v>84</v>
      </c>
      <c r="D35" s="16"/>
      <c r="E35" s="7">
        <v>15</v>
      </c>
      <c r="F35" s="8">
        <v>43174</v>
      </c>
      <c r="G35" s="9">
        <v>15433.5</v>
      </c>
      <c r="H35" s="10">
        <v>1000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0</v>
      </c>
      <c r="O35" s="12">
        <v>0</v>
      </c>
      <c r="P35" s="13">
        <v>0</v>
      </c>
      <c r="Q35" s="12">
        <v>0</v>
      </c>
      <c r="R35" s="10">
        <v>0</v>
      </c>
      <c r="S35" s="10">
        <v>0</v>
      </c>
      <c r="T35" s="11">
        <v>2733.5</v>
      </c>
      <c r="U35" s="5">
        <v>13700</v>
      </c>
      <c r="V35" s="5">
        <f t="shared" si="4"/>
        <v>13700</v>
      </c>
      <c r="W35" s="5"/>
      <c r="X35" s="5">
        <f t="shared" si="0"/>
        <v>0</v>
      </c>
    </row>
    <row r="36" spans="1:25" x14ac:dyDescent="0.25">
      <c r="A36" s="16" t="s">
        <v>422</v>
      </c>
      <c r="B36" s="16" t="s">
        <v>110</v>
      </c>
      <c r="C36" s="16" t="s">
        <v>52</v>
      </c>
      <c r="D36" s="16"/>
      <c r="E36" s="7">
        <v>15</v>
      </c>
      <c r="F36" s="8">
        <v>43174</v>
      </c>
      <c r="G36" s="9">
        <v>15433.5</v>
      </c>
      <c r="H36" s="10">
        <v>1000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0</v>
      </c>
      <c r="O36" s="12">
        <v>0</v>
      </c>
      <c r="P36" s="13">
        <v>0</v>
      </c>
      <c r="Q36" s="12">
        <v>0</v>
      </c>
      <c r="R36" s="10">
        <v>0</v>
      </c>
      <c r="S36" s="10">
        <v>0</v>
      </c>
      <c r="T36" s="11">
        <v>2733.5</v>
      </c>
      <c r="U36" s="5">
        <v>13700</v>
      </c>
      <c r="V36" s="5">
        <f t="shared" si="4"/>
        <v>13700</v>
      </c>
      <c r="W36" s="5"/>
      <c r="X36" s="5">
        <f t="shared" si="0"/>
        <v>0</v>
      </c>
    </row>
    <row r="37" spans="1:25" x14ac:dyDescent="0.25">
      <c r="A37" s="21" t="s">
        <v>423</v>
      </c>
      <c r="B37" s="21" t="s">
        <v>244</v>
      </c>
      <c r="C37" s="21" t="s">
        <v>220</v>
      </c>
      <c r="D37" s="21"/>
      <c r="E37" s="7">
        <v>15</v>
      </c>
      <c r="F37" s="8">
        <v>43174</v>
      </c>
      <c r="G37" s="9">
        <v>15433.5</v>
      </c>
      <c r="H37" s="10">
        <v>1000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0</v>
      </c>
      <c r="O37" s="12">
        <v>0</v>
      </c>
      <c r="P37" s="13">
        <v>0</v>
      </c>
      <c r="Q37" s="12">
        <v>0</v>
      </c>
      <c r="R37" s="10">
        <v>0</v>
      </c>
      <c r="S37" s="10">
        <v>0</v>
      </c>
      <c r="T37" s="11">
        <v>2733.5</v>
      </c>
      <c r="U37" s="5">
        <v>13700</v>
      </c>
      <c r="V37" s="5">
        <f t="shared" si="4"/>
        <v>13700</v>
      </c>
      <c r="X37" s="5">
        <f t="shared" si="0"/>
        <v>0</v>
      </c>
    </row>
    <row r="38" spans="1:25" x14ac:dyDescent="0.25">
      <c r="A38" s="21" t="s">
        <v>424</v>
      </c>
      <c r="B38" s="21" t="s">
        <v>52</v>
      </c>
      <c r="C38" s="21" t="s">
        <v>112</v>
      </c>
      <c r="D38" s="21"/>
      <c r="E38" s="7">
        <v>15</v>
      </c>
      <c r="F38" s="8">
        <v>43174</v>
      </c>
      <c r="G38" s="9">
        <v>15433.5</v>
      </c>
      <c r="H38" s="10">
        <v>1000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v>0</v>
      </c>
      <c r="O38" s="12">
        <v>0</v>
      </c>
      <c r="P38" s="13">
        <v>0</v>
      </c>
      <c r="Q38" s="12">
        <v>0</v>
      </c>
      <c r="R38" s="10">
        <v>0</v>
      </c>
      <c r="S38" s="10">
        <v>0</v>
      </c>
      <c r="T38" s="11">
        <v>2733.5</v>
      </c>
      <c r="U38" s="5">
        <v>13700</v>
      </c>
      <c r="V38" s="5">
        <f t="shared" si="4"/>
        <v>13700</v>
      </c>
      <c r="W38" s="5">
        <f>SUM(V30:V38)</f>
        <v>123300</v>
      </c>
      <c r="X38" s="20">
        <f>SUM(U30:U38)</f>
        <v>123300</v>
      </c>
      <c r="Y38" s="18" t="s">
        <v>101</v>
      </c>
    </row>
    <row r="39" spans="1:25" x14ac:dyDescent="0.25">
      <c r="A39" s="16" t="s">
        <v>344</v>
      </c>
      <c r="B39" s="16" t="s">
        <v>35</v>
      </c>
      <c r="C39" s="16" t="s">
        <v>345</v>
      </c>
      <c r="D39" s="14"/>
      <c r="E39" s="7">
        <v>15</v>
      </c>
      <c r="F39" s="8">
        <v>43174</v>
      </c>
      <c r="G39" s="9">
        <v>10633</v>
      </c>
      <c r="H39" s="10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v>0</v>
      </c>
      <c r="O39" s="12">
        <v>0</v>
      </c>
      <c r="P39" s="13">
        <v>0</v>
      </c>
      <c r="Q39" s="12">
        <v>0</v>
      </c>
      <c r="R39" s="12">
        <v>0</v>
      </c>
      <c r="S39" s="10">
        <v>0</v>
      </c>
      <c r="T39" s="11">
        <v>1633</v>
      </c>
      <c r="U39" s="5">
        <v>9000</v>
      </c>
      <c r="V39" s="5">
        <f t="shared" si="4"/>
        <v>9000</v>
      </c>
      <c r="X39" s="5">
        <f t="shared" si="0"/>
        <v>0</v>
      </c>
    </row>
    <row r="40" spans="1:25" x14ac:dyDescent="0.25">
      <c r="A40" s="14" t="s">
        <v>103</v>
      </c>
      <c r="B40" s="14" t="s">
        <v>104</v>
      </c>
      <c r="C40" s="14" t="s">
        <v>29</v>
      </c>
      <c r="D40" s="14"/>
      <c r="E40" s="7">
        <v>15</v>
      </c>
      <c r="F40" s="8">
        <v>43174</v>
      </c>
      <c r="G40" s="9">
        <v>4954.5</v>
      </c>
      <c r="H40" s="10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0</v>
      </c>
      <c r="O40" s="12">
        <v>0</v>
      </c>
      <c r="P40" s="13">
        <v>0</v>
      </c>
      <c r="Q40" s="12">
        <v>0</v>
      </c>
      <c r="R40" s="12">
        <v>0</v>
      </c>
      <c r="S40" s="10">
        <v>0</v>
      </c>
      <c r="T40" s="11">
        <v>453.5</v>
      </c>
      <c r="U40" s="5">
        <v>4501</v>
      </c>
      <c r="V40" s="5">
        <f t="shared" si="4"/>
        <v>4501</v>
      </c>
      <c r="X40" s="5">
        <f t="shared" si="0"/>
        <v>0</v>
      </c>
    </row>
    <row r="41" spans="1:25" x14ac:dyDescent="0.25">
      <c r="A41" s="14" t="s">
        <v>579</v>
      </c>
      <c r="B41" s="14" t="s">
        <v>350</v>
      </c>
      <c r="C41" s="14" t="s">
        <v>104</v>
      </c>
      <c r="D41" s="14"/>
      <c r="E41" s="7">
        <v>15</v>
      </c>
      <c r="F41" s="8">
        <v>43174</v>
      </c>
      <c r="G41" s="9">
        <v>3089.5</v>
      </c>
      <c r="H41" s="10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v>0</v>
      </c>
      <c r="O41" s="12">
        <v>0</v>
      </c>
      <c r="P41" s="13">
        <v>0</v>
      </c>
      <c r="Q41" s="12">
        <v>0</v>
      </c>
      <c r="R41" s="12">
        <v>0</v>
      </c>
      <c r="S41" s="10">
        <v>1000</v>
      </c>
      <c r="T41" s="11">
        <v>89.5</v>
      </c>
      <c r="U41" s="5">
        <v>2000</v>
      </c>
      <c r="V41" s="5">
        <f t="shared" si="4"/>
        <v>2000</v>
      </c>
      <c r="W41" s="25">
        <f>SUM(U39:U41)</f>
        <v>15501</v>
      </c>
      <c r="X41" s="5">
        <f>SUM(V39:V41)</f>
        <v>15501</v>
      </c>
      <c r="Y41" s="18" t="s">
        <v>106</v>
      </c>
    </row>
    <row r="42" spans="1:25" x14ac:dyDescent="0.25">
      <c r="A42" s="14" t="s">
        <v>433</v>
      </c>
      <c r="B42" s="14" t="s">
        <v>45</v>
      </c>
      <c r="C42" s="14" t="s">
        <v>408</v>
      </c>
      <c r="D42" s="14"/>
      <c r="E42" s="7">
        <v>15</v>
      </c>
      <c r="F42" s="8">
        <v>43174</v>
      </c>
      <c r="G42" s="9">
        <v>520</v>
      </c>
      <c r="H42" s="10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1">
        <v>180.5</v>
      </c>
      <c r="O42" s="12">
        <v>0</v>
      </c>
      <c r="P42" s="13">
        <v>0</v>
      </c>
      <c r="Q42" s="12">
        <v>0</v>
      </c>
      <c r="R42" s="12">
        <v>0</v>
      </c>
      <c r="S42" s="10">
        <v>0</v>
      </c>
      <c r="T42" s="11">
        <v>0</v>
      </c>
      <c r="U42" s="5">
        <v>700.5</v>
      </c>
      <c r="V42" s="5">
        <f t="shared" si="4"/>
        <v>700.5</v>
      </c>
      <c r="W42" s="25"/>
      <c r="X42" s="5">
        <f t="shared" si="0"/>
        <v>0</v>
      </c>
      <c r="Y42" s="18"/>
    </row>
    <row r="43" spans="1:25" x14ac:dyDescent="0.25">
      <c r="A43" s="14" t="s">
        <v>108</v>
      </c>
      <c r="B43" s="14" t="s">
        <v>109</v>
      </c>
      <c r="C43" s="14" t="s">
        <v>110</v>
      </c>
      <c r="D43" s="14"/>
      <c r="E43" s="7">
        <v>15</v>
      </c>
      <c r="F43" s="8">
        <v>43174</v>
      </c>
      <c r="G43" s="9">
        <v>840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160</v>
      </c>
      <c r="O43" s="12">
        <v>0</v>
      </c>
      <c r="P43" s="13">
        <v>0</v>
      </c>
      <c r="Q43" s="12">
        <v>0</v>
      </c>
      <c r="R43" s="10">
        <v>0</v>
      </c>
      <c r="S43" s="10">
        <v>0</v>
      </c>
      <c r="T43" s="11">
        <v>0</v>
      </c>
      <c r="U43" s="5">
        <v>1000</v>
      </c>
      <c r="V43" s="5">
        <f t="shared" si="4"/>
        <v>1000</v>
      </c>
      <c r="W43" s="5"/>
      <c r="X43" s="5">
        <f t="shared" si="0"/>
        <v>0</v>
      </c>
    </row>
    <row r="44" spans="1:25" x14ac:dyDescent="0.25">
      <c r="A44" s="14" t="s">
        <v>111</v>
      </c>
      <c r="B44" s="14" t="s">
        <v>112</v>
      </c>
      <c r="C44" s="14" t="s">
        <v>113</v>
      </c>
      <c r="D44" s="14"/>
      <c r="E44" s="7">
        <v>15</v>
      </c>
      <c r="F44" s="8">
        <v>43174</v>
      </c>
      <c r="G44" s="9">
        <v>840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160</v>
      </c>
      <c r="O44" s="12">
        <v>0</v>
      </c>
      <c r="P44" s="13">
        <v>0</v>
      </c>
      <c r="Q44" s="12">
        <v>0</v>
      </c>
      <c r="R44" s="10">
        <v>0</v>
      </c>
      <c r="S44" s="10">
        <v>0</v>
      </c>
      <c r="T44" s="11">
        <v>0</v>
      </c>
      <c r="U44" s="5">
        <v>1000</v>
      </c>
      <c r="V44" s="24">
        <f t="shared" si="4"/>
        <v>1000</v>
      </c>
      <c r="W44" s="5"/>
      <c r="X44" s="5">
        <f t="shared" si="0"/>
        <v>0</v>
      </c>
    </row>
    <row r="45" spans="1:25" x14ac:dyDescent="0.25">
      <c r="A45" s="14" t="s">
        <v>274</v>
      </c>
      <c r="B45" s="14" t="s">
        <v>59</v>
      </c>
      <c r="C45" s="14" t="s">
        <v>39</v>
      </c>
      <c r="D45" s="14"/>
      <c r="E45" s="7">
        <v>15</v>
      </c>
      <c r="F45" s="8">
        <v>43174</v>
      </c>
      <c r="G45" s="9">
        <v>1161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139</v>
      </c>
      <c r="O45" s="12">
        <v>0</v>
      </c>
      <c r="P45" s="13">
        <v>0</v>
      </c>
      <c r="Q45" s="12">
        <v>0</v>
      </c>
      <c r="R45" s="10">
        <v>0</v>
      </c>
      <c r="S45" s="10">
        <v>0</v>
      </c>
      <c r="T45" s="11"/>
      <c r="U45" s="5">
        <v>1300</v>
      </c>
      <c r="V45" s="24">
        <f t="shared" si="4"/>
        <v>1300</v>
      </c>
      <c r="W45" s="5"/>
      <c r="X45" s="5">
        <f t="shared" si="0"/>
        <v>0</v>
      </c>
    </row>
    <row r="46" spans="1:25" x14ac:dyDescent="0.25">
      <c r="A46" s="21" t="s">
        <v>114</v>
      </c>
      <c r="B46" s="21" t="s">
        <v>57</v>
      </c>
      <c r="C46" s="21" t="s">
        <v>115</v>
      </c>
      <c r="D46" s="21"/>
      <c r="E46" s="7">
        <v>15</v>
      </c>
      <c r="F46" s="8">
        <v>43174</v>
      </c>
      <c r="G46" s="9">
        <v>359.5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190.5</v>
      </c>
      <c r="O46" s="12">
        <v>0</v>
      </c>
      <c r="P46" s="13">
        <v>0</v>
      </c>
      <c r="Q46" s="12">
        <v>0</v>
      </c>
      <c r="R46" s="10">
        <v>0</v>
      </c>
      <c r="S46" s="10">
        <v>0</v>
      </c>
      <c r="T46" s="11">
        <v>0</v>
      </c>
      <c r="U46" s="5">
        <v>550</v>
      </c>
      <c r="V46" s="5">
        <f t="shared" si="4"/>
        <v>550</v>
      </c>
      <c r="W46" s="5"/>
      <c r="X46" s="5">
        <f t="shared" si="0"/>
        <v>0</v>
      </c>
    </row>
    <row r="47" spans="1:25" x14ac:dyDescent="0.25">
      <c r="A47" s="16" t="s">
        <v>151</v>
      </c>
      <c r="B47" s="16" t="s">
        <v>57</v>
      </c>
      <c r="C47" s="16" t="s">
        <v>97</v>
      </c>
      <c r="D47" s="21"/>
      <c r="E47" s="7">
        <v>15</v>
      </c>
      <c r="F47" s="8">
        <v>43174</v>
      </c>
      <c r="G47" s="9">
        <v>1921.5</v>
      </c>
      <c r="H47" s="10">
        <v>100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78.5</v>
      </c>
      <c r="O47" s="12">
        <v>0</v>
      </c>
      <c r="P47" s="13">
        <v>0</v>
      </c>
      <c r="Q47" s="12">
        <v>0</v>
      </c>
      <c r="R47" s="10">
        <v>0</v>
      </c>
      <c r="S47" s="10">
        <v>0</v>
      </c>
      <c r="T47" s="11">
        <v>0</v>
      </c>
      <c r="U47" s="5">
        <v>2100</v>
      </c>
      <c r="V47" s="5">
        <f t="shared" si="4"/>
        <v>2100</v>
      </c>
      <c r="W47" s="5"/>
      <c r="X47" s="5">
        <f t="shared" si="0"/>
        <v>0</v>
      </c>
    </row>
    <row r="48" spans="1:25" x14ac:dyDescent="0.25">
      <c r="A48" s="21" t="s">
        <v>116</v>
      </c>
      <c r="B48" s="21" t="s">
        <v>117</v>
      </c>
      <c r="C48" s="21" t="s">
        <v>59</v>
      </c>
      <c r="D48" s="30"/>
      <c r="E48" s="7">
        <v>15</v>
      </c>
      <c r="F48" s="8">
        <v>43174</v>
      </c>
      <c r="G48" s="9">
        <v>1921.5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78.5</v>
      </c>
      <c r="O48" s="12">
        <v>0</v>
      </c>
      <c r="P48" s="13">
        <v>0</v>
      </c>
      <c r="Q48" s="12">
        <v>0</v>
      </c>
      <c r="R48" s="10">
        <v>0</v>
      </c>
      <c r="S48" s="10">
        <v>0</v>
      </c>
      <c r="T48" s="11">
        <v>0</v>
      </c>
      <c r="U48" s="5">
        <v>2000</v>
      </c>
      <c r="V48" s="5">
        <f t="shared" si="4"/>
        <v>2000</v>
      </c>
      <c r="W48" s="5"/>
      <c r="X48" s="5">
        <f t="shared" si="0"/>
        <v>0</v>
      </c>
    </row>
    <row r="49" spans="1:25" x14ac:dyDescent="0.25">
      <c r="A49" s="16" t="s">
        <v>123</v>
      </c>
      <c r="B49" s="16" t="s">
        <v>59</v>
      </c>
      <c r="C49" s="16" t="s">
        <v>124</v>
      </c>
      <c r="D49" s="16"/>
      <c r="E49" s="7">
        <v>15</v>
      </c>
      <c r="F49" s="8">
        <v>43174</v>
      </c>
      <c r="G49" s="9">
        <v>306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194</v>
      </c>
      <c r="O49" s="12">
        <v>0</v>
      </c>
      <c r="P49" s="13">
        <v>0</v>
      </c>
      <c r="Q49" s="12">
        <v>0</v>
      </c>
      <c r="R49" s="10">
        <v>0</v>
      </c>
      <c r="S49" s="10">
        <v>0</v>
      </c>
      <c r="T49" s="11">
        <v>0</v>
      </c>
      <c r="U49" s="5">
        <v>500</v>
      </c>
      <c r="V49" s="5">
        <f t="shared" si="4"/>
        <v>500</v>
      </c>
      <c r="X49" s="5">
        <f t="shared" si="0"/>
        <v>0</v>
      </c>
    </row>
    <row r="50" spans="1:25" x14ac:dyDescent="0.25">
      <c r="A50" s="16" t="s">
        <v>126</v>
      </c>
      <c r="B50" s="16" t="s">
        <v>84</v>
      </c>
      <c r="C50" s="16" t="s">
        <v>125</v>
      </c>
      <c r="D50" s="16"/>
      <c r="E50" s="7">
        <v>15</v>
      </c>
      <c r="F50" s="8">
        <v>43174</v>
      </c>
      <c r="G50" s="9">
        <v>1921.5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78.5</v>
      </c>
      <c r="O50" s="12">
        <v>0</v>
      </c>
      <c r="P50" s="13">
        <v>0</v>
      </c>
      <c r="Q50" s="12">
        <v>0</v>
      </c>
      <c r="R50" s="10">
        <v>0</v>
      </c>
      <c r="S50" s="10">
        <v>0</v>
      </c>
      <c r="T50" s="11">
        <v>0</v>
      </c>
      <c r="U50" s="5">
        <v>2000</v>
      </c>
      <c r="V50" s="5">
        <f t="shared" si="4"/>
        <v>2000</v>
      </c>
      <c r="X50" s="5">
        <f t="shared" si="0"/>
        <v>0</v>
      </c>
    </row>
    <row r="51" spans="1:25" x14ac:dyDescent="0.25">
      <c r="A51" s="16" t="s">
        <v>139</v>
      </c>
      <c r="B51" s="16" t="s">
        <v>65</v>
      </c>
      <c r="C51" s="16" t="s">
        <v>57</v>
      </c>
      <c r="D51" s="16"/>
      <c r="E51" s="7">
        <v>15</v>
      </c>
      <c r="F51" s="8">
        <v>43174</v>
      </c>
      <c r="G51" s="9">
        <v>1921.5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78.5</v>
      </c>
      <c r="O51" s="12">
        <v>0</v>
      </c>
      <c r="P51" s="13">
        <v>0</v>
      </c>
      <c r="Q51" s="12">
        <v>0</v>
      </c>
      <c r="R51" s="10">
        <v>0</v>
      </c>
      <c r="S51" s="10">
        <v>0</v>
      </c>
      <c r="T51" s="11">
        <v>0</v>
      </c>
      <c r="U51" s="5">
        <v>2000</v>
      </c>
      <c r="V51" s="5">
        <f t="shared" si="4"/>
        <v>2000</v>
      </c>
      <c r="X51" s="5">
        <f t="shared" si="0"/>
        <v>0</v>
      </c>
    </row>
    <row r="52" spans="1:25" x14ac:dyDescent="0.25">
      <c r="A52" s="17" t="s">
        <v>128</v>
      </c>
      <c r="B52" s="17" t="s">
        <v>129</v>
      </c>
      <c r="C52" s="17" t="s">
        <v>130</v>
      </c>
      <c r="D52" s="17"/>
      <c r="E52" s="7">
        <v>15</v>
      </c>
      <c r="F52" s="8">
        <v>43174</v>
      </c>
      <c r="G52" s="9">
        <v>840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160</v>
      </c>
      <c r="O52" s="12">
        <v>0</v>
      </c>
      <c r="P52" s="13">
        <v>0</v>
      </c>
      <c r="Q52" s="12">
        <v>0</v>
      </c>
      <c r="R52" s="10">
        <v>0</v>
      </c>
      <c r="S52" s="10">
        <v>0</v>
      </c>
      <c r="T52" s="11">
        <v>0</v>
      </c>
      <c r="U52" s="5">
        <v>1000</v>
      </c>
      <c r="V52" s="5">
        <f t="shared" si="4"/>
        <v>1000</v>
      </c>
      <c r="X52" s="5">
        <f t="shared" si="0"/>
        <v>0</v>
      </c>
    </row>
    <row r="53" spans="1:25" x14ac:dyDescent="0.25">
      <c r="A53" s="17" t="s">
        <v>476</v>
      </c>
      <c r="B53" s="17" t="s">
        <v>29</v>
      </c>
      <c r="C53" s="17" t="s">
        <v>267</v>
      </c>
      <c r="D53" s="17"/>
      <c r="E53" s="7">
        <v>15</v>
      </c>
      <c r="F53" s="8">
        <v>43174</v>
      </c>
      <c r="G53" s="9">
        <v>1054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146</v>
      </c>
      <c r="O53" s="12">
        <v>0</v>
      </c>
      <c r="P53" s="13">
        <v>0</v>
      </c>
      <c r="Q53" s="12">
        <v>0</v>
      </c>
      <c r="R53" s="10">
        <v>0</v>
      </c>
      <c r="S53" s="10">
        <v>0</v>
      </c>
      <c r="T53" s="11">
        <v>0</v>
      </c>
      <c r="U53" s="5">
        <v>1200</v>
      </c>
      <c r="V53" s="5">
        <f t="shared" si="4"/>
        <v>1200</v>
      </c>
      <c r="X53" s="5">
        <f t="shared" si="0"/>
        <v>0</v>
      </c>
    </row>
    <row r="54" spans="1:25" x14ac:dyDescent="0.25">
      <c r="A54" s="17" t="s">
        <v>425</v>
      </c>
      <c r="B54" s="17" t="s">
        <v>96</v>
      </c>
      <c r="C54" s="17" t="s">
        <v>92</v>
      </c>
      <c r="D54" s="17"/>
      <c r="E54" s="7">
        <v>15</v>
      </c>
      <c r="F54" s="8">
        <v>43174</v>
      </c>
      <c r="G54" s="9">
        <v>626.5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173.5</v>
      </c>
      <c r="O54" s="12">
        <v>0</v>
      </c>
      <c r="P54" s="13">
        <v>0</v>
      </c>
      <c r="Q54" s="12">
        <v>0</v>
      </c>
      <c r="R54" s="10">
        <v>0</v>
      </c>
      <c r="S54" s="10">
        <v>0</v>
      </c>
      <c r="T54" s="11">
        <v>0</v>
      </c>
      <c r="U54" s="5">
        <v>800</v>
      </c>
      <c r="V54" s="5">
        <f t="shared" si="4"/>
        <v>800</v>
      </c>
      <c r="X54" s="5">
        <f t="shared" si="0"/>
        <v>0</v>
      </c>
    </row>
    <row r="55" spans="1:25" x14ac:dyDescent="0.25">
      <c r="A55" s="17" t="s">
        <v>590</v>
      </c>
      <c r="B55" s="17" t="s">
        <v>299</v>
      </c>
      <c r="C55" s="17" t="s">
        <v>389</v>
      </c>
      <c r="D55" s="17"/>
      <c r="E55" s="7">
        <v>15</v>
      </c>
      <c r="F55" s="8">
        <v>43174</v>
      </c>
      <c r="G55" s="9">
        <v>1267.5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132.5</v>
      </c>
      <c r="O55" s="12">
        <v>0</v>
      </c>
      <c r="P55" s="13">
        <v>0</v>
      </c>
      <c r="Q55" s="12">
        <v>0</v>
      </c>
      <c r="R55" s="10">
        <v>0</v>
      </c>
      <c r="S55" s="10">
        <v>0</v>
      </c>
      <c r="T55" s="11">
        <v>0</v>
      </c>
      <c r="U55" s="5">
        <v>1400</v>
      </c>
      <c r="V55" s="5">
        <f t="shared" si="4"/>
        <v>1400</v>
      </c>
      <c r="X55" s="5">
        <f t="shared" si="0"/>
        <v>0</v>
      </c>
    </row>
    <row r="56" spans="1:25" x14ac:dyDescent="0.25">
      <c r="A56" s="17" t="s">
        <v>427</v>
      </c>
      <c r="B56" s="17" t="s">
        <v>408</v>
      </c>
      <c r="C56" s="17" t="s">
        <v>112</v>
      </c>
      <c r="D56" s="17"/>
      <c r="E56" s="7">
        <v>15</v>
      </c>
      <c r="F56" s="8">
        <v>43174</v>
      </c>
      <c r="G56" s="9">
        <v>840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160</v>
      </c>
      <c r="O56" s="12">
        <v>0</v>
      </c>
      <c r="P56" s="13">
        <v>0</v>
      </c>
      <c r="Q56" s="12">
        <v>0</v>
      </c>
      <c r="R56" s="10">
        <v>0</v>
      </c>
      <c r="S56" s="10">
        <v>0</v>
      </c>
      <c r="T56" s="11">
        <v>0</v>
      </c>
      <c r="U56" s="5">
        <v>1000</v>
      </c>
      <c r="V56" s="5">
        <f t="shared" si="4"/>
        <v>1000</v>
      </c>
      <c r="X56" s="5">
        <f t="shared" si="0"/>
        <v>0</v>
      </c>
    </row>
    <row r="57" spans="1:25" x14ac:dyDescent="0.25">
      <c r="A57" s="17" t="s">
        <v>36</v>
      </c>
      <c r="B57" s="17" t="s">
        <v>43</v>
      </c>
      <c r="C57" s="17" t="s">
        <v>352</v>
      </c>
      <c r="D57" s="17"/>
      <c r="E57" s="7">
        <v>15</v>
      </c>
      <c r="F57" s="8">
        <v>43174</v>
      </c>
      <c r="G57" s="9">
        <v>466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1">
        <v>184</v>
      </c>
      <c r="O57" s="12">
        <v>0</v>
      </c>
      <c r="P57" s="13">
        <v>0</v>
      </c>
      <c r="Q57" s="12">
        <v>0</v>
      </c>
      <c r="R57" s="10">
        <v>0</v>
      </c>
      <c r="S57" s="10">
        <v>0</v>
      </c>
      <c r="T57" s="11">
        <v>0</v>
      </c>
      <c r="U57" s="5">
        <v>650</v>
      </c>
      <c r="V57" s="5">
        <f t="shared" si="4"/>
        <v>650</v>
      </c>
      <c r="X57" s="5">
        <f t="shared" si="0"/>
        <v>0</v>
      </c>
    </row>
    <row r="58" spans="1:25" x14ac:dyDescent="0.25">
      <c r="A58" s="17" t="s">
        <v>104</v>
      </c>
      <c r="B58" s="17" t="s">
        <v>104</v>
      </c>
      <c r="C58" s="17" t="s">
        <v>28</v>
      </c>
      <c r="D58" s="17"/>
      <c r="E58" s="7">
        <v>15</v>
      </c>
      <c r="F58" s="8">
        <v>43174</v>
      </c>
      <c r="G58" s="9">
        <v>947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1">
        <v>153</v>
      </c>
      <c r="O58" s="12">
        <v>0</v>
      </c>
      <c r="P58" s="13">
        <v>0</v>
      </c>
      <c r="Q58" s="12">
        <v>0</v>
      </c>
      <c r="R58" s="10">
        <v>0</v>
      </c>
      <c r="S58" s="10">
        <v>0</v>
      </c>
      <c r="T58" s="11">
        <v>0</v>
      </c>
      <c r="U58" s="5">
        <v>1100</v>
      </c>
      <c r="V58" s="5">
        <f t="shared" si="4"/>
        <v>1100</v>
      </c>
      <c r="W58" s="25">
        <f>SUM(V42:V58)</f>
        <v>20300.5</v>
      </c>
      <c r="X58" s="20">
        <f>SUM(U42:U58)</f>
        <v>20300.5</v>
      </c>
      <c r="Y58" s="18" t="s">
        <v>133</v>
      </c>
    </row>
    <row r="59" spans="1:25" x14ac:dyDescent="0.25">
      <c r="A59" s="16" t="s">
        <v>134</v>
      </c>
      <c r="B59" s="16" t="s">
        <v>36</v>
      </c>
      <c r="C59" s="16" t="s">
        <v>30</v>
      </c>
      <c r="D59" s="16"/>
      <c r="E59" s="7">
        <v>15</v>
      </c>
      <c r="F59" s="8">
        <v>43174</v>
      </c>
      <c r="G59" s="9">
        <v>413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1">
        <v>187</v>
      </c>
      <c r="O59" s="12">
        <v>0</v>
      </c>
      <c r="P59" s="13">
        <v>0</v>
      </c>
      <c r="Q59" s="12">
        <v>0</v>
      </c>
      <c r="R59" s="10">
        <v>0</v>
      </c>
      <c r="S59" s="10">
        <v>0</v>
      </c>
      <c r="T59" s="11">
        <v>0</v>
      </c>
      <c r="U59" s="5">
        <v>600</v>
      </c>
      <c r="V59" s="5">
        <f t="shared" si="4"/>
        <v>600</v>
      </c>
      <c r="W59" s="5"/>
      <c r="X59" s="5">
        <f t="shared" si="0"/>
        <v>0</v>
      </c>
    </row>
    <row r="60" spans="1:25" x14ac:dyDescent="0.25">
      <c r="A60" s="16" t="s">
        <v>135</v>
      </c>
      <c r="B60" s="16" t="s">
        <v>45</v>
      </c>
      <c r="C60" s="16" t="s">
        <v>129</v>
      </c>
      <c r="D60" s="16"/>
      <c r="E60" s="7">
        <v>15</v>
      </c>
      <c r="F60" s="8">
        <v>43174</v>
      </c>
      <c r="G60" s="9">
        <v>101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v>199</v>
      </c>
      <c r="O60" s="12">
        <v>0</v>
      </c>
      <c r="P60" s="13">
        <v>0</v>
      </c>
      <c r="Q60" s="12">
        <v>0</v>
      </c>
      <c r="R60" s="10">
        <v>0</v>
      </c>
      <c r="S60" s="10">
        <v>0</v>
      </c>
      <c r="T60" s="11">
        <v>0</v>
      </c>
      <c r="U60" s="5">
        <v>300</v>
      </c>
      <c r="V60" s="5">
        <f t="shared" si="4"/>
        <v>300</v>
      </c>
      <c r="W60" s="5"/>
      <c r="X60" s="5">
        <f t="shared" si="0"/>
        <v>0</v>
      </c>
    </row>
    <row r="61" spans="1:25" x14ac:dyDescent="0.25">
      <c r="A61" s="16" t="s">
        <v>136</v>
      </c>
      <c r="B61" s="16" t="s">
        <v>97</v>
      </c>
      <c r="C61" s="16" t="s">
        <v>24</v>
      </c>
      <c r="D61" s="16"/>
      <c r="E61" s="7">
        <v>15</v>
      </c>
      <c r="F61" s="8">
        <v>43174</v>
      </c>
      <c r="G61" s="9">
        <v>203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>
        <v>197</v>
      </c>
      <c r="O61" s="12">
        <v>0</v>
      </c>
      <c r="P61" s="13">
        <v>0</v>
      </c>
      <c r="Q61" s="12">
        <v>0</v>
      </c>
      <c r="R61" s="10">
        <v>0</v>
      </c>
      <c r="S61" s="10">
        <v>0</v>
      </c>
      <c r="T61" s="11">
        <v>0</v>
      </c>
      <c r="U61" s="5">
        <v>400</v>
      </c>
      <c r="V61" s="5">
        <f t="shared" si="4"/>
        <v>400</v>
      </c>
      <c r="W61" s="5"/>
      <c r="X61" s="5">
        <f t="shared" si="0"/>
        <v>0</v>
      </c>
    </row>
    <row r="62" spans="1:25" x14ac:dyDescent="0.25">
      <c r="A62" s="16" t="s">
        <v>138</v>
      </c>
      <c r="B62" s="16" t="s">
        <v>52</v>
      </c>
      <c r="C62" s="16" t="s">
        <v>124</v>
      </c>
      <c r="D62" s="16"/>
      <c r="E62" s="7">
        <v>15</v>
      </c>
      <c r="F62" s="8">
        <v>43174</v>
      </c>
      <c r="G62" s="9">
        <v>413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1">
        <v>187</v>
      </c>
      <c r="O62" s="12">
        <v>0</v>
      </c>
      <c r="P62" s="13">
        <v>0</v>
      </c>
      <c r="Q62" s="12">
        <v>0</v>
      </c>
      <c r="R62" s="10">
        <v>0</v>
      </c>
      <c r="S62" s="10">
        <v>0</v>
      </c>
      <c r="T62" s="11">
        <v>0</v>
      </c>
      <c r="U62" s="5">
        <v>600</v>
      </c>
      <c r="V62" s="5">
        <f t="shared" si="4"/>
        <v>600</v>
      </c>
      <c r="W62" s="5"/>
      <c r="X62" s="5">
        <f t="shared" si="0"/>
        <v>0</v>
      </c>
    </row>
    <row r="63" spans="1:25" x14ac:dyDescent="0.25">
      <c r="A63" s="16" t="s">
        <v>139</v>
      </c>
      <c r="B63" s="16" t="s">
        <v>140</v>
      </c>
      <c r="C63" s="16" t="s">
        <v>57</v>
      </c>
      <c r="D63" s="16"/>
      <c r="E63" s="7">
        <v>15</v>
      </c>
      <c r="F63" s="8">
        <v>43174</v>
      </c>
      <c r="G63" s="9">
        <v>413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1">
        <v>187</v>
      </c>
      <c r="O63" s="12">
        <v>0</v>
      </c>
      <c r="P63" s="13">
        <v>0</v>
      </c>
      <c r="Q63" s="12">
        <v>0</v>
      </c>
      <c r="R63" s="10">
        <v>0</v>
      </c>
      <c r="S63" s="10">
        <v>0</v>
      </c>
      <c r="T63" s="11">
        <v>0</v>
      </c>
      <c r="U63" s="5">
        <v>600</v>
      </c>
      <c r="V63" s="5">
        <f t="shared" si="4"/>
        <v>600</v>
      </c>
      <c r="W63" s="5"/>
      <c r="X63" s="5">
        <f t="shared" si="0"/>
        <v>0</v>
      </c>
    </row>
    <row r="64" spans="1:25" x14ac:dyDescent="0.25">
      <c r="A64" s="16" t="s">
        <v>118</v>
      </c>
      <c r="B64" s="16" t="s">
        <v>130</v>
      </c>
      <c r="C64" s="16"/>
      <c r="D64" s="16"/>
      <c r="E64" s="7">
        <v>15</v>
      </c>
      <c r="F64" s="8">
        <v>43174</v>
      </c>
      <c r="G64" s="9">
        <v>359.5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>
        <v>190.5</v>
      </c>
      <c r="O64" s="12">
        <v>0</v>
      </c>
      <c r="P64" s="13">
        <v>0</v>
      </c>
      <c r="Q64" s="12">
        <v>0</v>
      </c>
      <c r="R64" s="10">
        <v>0</v>
      </c>
      <c r="S64" s="10">
        <v>0</v>
      </c>
      <c r="T64" s="11">
        <v>0</v>
      </c>
      <c r="U64" s="5">
        <v>550</v>
      </c>
      <c r="V64" s="5">
        <f t="shared" si="4"/>
        <v>550</v>
      </c>
      <c r="W64" s="5"/>
      <c r="X64" s="5">
        <f t="shared" si="0"/>
        <v>0</v>
      </c>
    </row>
    <row r="65" spans="1:24" x14ac:dyDescent="0.25">
      <c r="A65" s="16" t="s">
        <v>141</v>
      </c>
      <c r="B65" s="16" t="s">
        <v>40</v>
      </c>
      <c r="C65" s="16" t="s">
        <v>97</v>
      </c>
      <c r="D65" s="16"/>
      <c r="E65" s="7">
        <v>15</v>
      </c>
      <c r="F65" s="8">
        <v>43174</v>
      </c>
      <c r="G65" s="9">
        <v>359.5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1">
        <v>190.5</v>
      </c>
      <c r="O65" s="12">
        <v>0</v>
      </c>
      <c r="P65" s="13">
        <v>0</v>
      </c>
      <c r="Q65" s="12">
        <v>0</v>
      </c>
      <c r="R65" s="10">
        <v>0</v>
      </c>
      <c r="S65" s="10">
        <v>0</v>
      </c>
      <c r="T65" s="11"/>
      <c r="U65" s="5">
        <v>550</v>
      </c>
      <c r="V65" s="5">
        <f t="shared" si="4"/>
        <v>550</v>
      </c>
      <c r="W65" s="5"/>
      <c r="X65" s="5">
        <f t="shared" si="0"/>
        <v>0</v>
      </c>
    </row>
    <row r="66" spans="1:24" x14ac:dyDescent="0.25">
      <c r="A66" s="16" t="s">
        <v>142</v>
      </c>
      <c r="B66" s="17" t="s">
        <v>29</v>
      </c>
      <c r="C66" s="17" t="s">
        <v>92</v>
      </c>
      <c r="D66" s="17"/>
      <c r="E66" s="7">
        <v>15</v>
      </c>
      <c r="F66" s="8">
        <v>43174</v>
      </c>
      <c r="G66" s="9">
        <v>840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1">
        <v>160</v>
      </c>
      <c r="O66" s="12">
        <v>0</v>
      </c>
      <c r="P66" s="13">
        <v>0</v>
      </c>
      <c r="Q66" s="12">
        <v>0</v>
      </c>
      <c r="R66" s="10">
        <v>0</v>
      </c>
      <c r="S66" s="10">
        <v>0</v>
      </c>
      <c r="T66" s="11">
        <v>0</v>
      </c>
      <c r="U66" s="5">
        <v>1000</v>
      </c>
      <c r="V66" s="5">
        <f t="shared" si="4"/>
        <v>1000</v>
      </c>
      <c r="W66" s="5"/>
      <c r="X66" s="5">
        <f t="shared" si="0"/>
        <v>0</v>
      </c>
    </row>
    <row r="67" spans="1:24" x14ac:dyDescent="0.25">
      <c r="A67" s="16" t="s">
        <v>143</v>
      </c>
      <c r="B67" s="17" t="s">
        <v>38</v>
      </c>
      <c r="C67" s="17" t="s">
        <v>96</v>
      </c>
      <c r="D67" s="17"/>
      <c r="E67" s="7">
        <v>15</v>
      </c>
      <c r="F67" s="8">
        <v>43174</v>
      </c>
      <c r="G67" s="9">
        <v>1813.5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1">
        <v>85.5</v>
      </c>
      <c r="O67" s="12">
        <v>0</v>
      </c>
      <c r="P67" s="13">
        <v>0</v>
      </c>
      <c r="Q67" s="12">
        <v>0</v>
      </c>
      <c r="R67" s="10">
        <v>0</v>
      </c>
      <c r="S67" s="10">
        <v>0</v>
      </c>
      <c r="T67" s="11">
        <v>0</v>
      </c>
      <c r="U67" s="5">
        <v>1899</v>
      </c>
      <c r="V67" s="5">
        <f t="shared" si="4"/>
        <v>1899</v>
      </c>
      <c r="W67" s="5"/>
      <c r="X67" s="5">
        <f t="shared" si="0"/>
        <v>0</v>
      </c>
    </row>
    <row r="68" spans="1:24" x14ac:dyDescent="0.25">
      <c r="A68" s="16" t="s">
        <v>98</v>
      </c>
      <c r="B68" s="16" t="s">
        <v>112</v>
      </c>
      <c r="C68" s="16" t="s">
        <v>113</v>
      </c>
      <c r="D68" s="16"/>
      <c r="E68" s="7">
        <v>15</v>
      </c>
      <c r="F68" s="8">
        <v>43174</v>
      </c>
      <c r="G68" s="9">
        <v>520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1">
        <v>180.5</v>
      </c>
      <c r="O68" s="12">
        <v>0</v>
      </c>
      <c r="P68" s="13">
        <v>0</v>
      </c>
      <c r="Q68" s="12">
        <v>0</v>
      </c>
      <c r="R68" s="10">
        <v>0</v>
      </c>
      <c r="S68" s="10">
        <v>0</v>
      </c>
      <c r="T68" s="11">
        <v>0</v>
      </c>
      <c r="U68" s="5">
        <v>700.5</v>
      </c>
      <c r="V68" s="5">
        <f t="shared" si="4"/>
        <v>700.5</v>
      </c>
      <c r="W68" s="5"/>
      <c r="X68" s="5">
        <f t="shared" ref="X68:X140" si="5">U68-V68</f>
        <v>0</v>
      </c>
    </row>
    <row r="69" spans="1:24" x14ac:dyDescent="0.25">
      <c r="A69" s="16" t="s">
        <v>135</v>
      </c>
      <c r="B69" s="16" t="s">
        <v>129</v>
      </c>
      <c r="C69" s="16" t="s">
        <v>91</v>
      </c>
      <c r="D69" s="16"/>
      <c r="E69" s="7">
        <v>15</v>
      </c>
      <c r="F69" s="8">
        <v>43174</v>
      </c>
      <c r="G69" s="9">
        <v>2379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1">
        <v>21</v>
      </c>
      <c r="O69" s="12">
        <v>0</v>
      </c>
      <c r="P69" s="13">
        <v>0</v>
      </c>
      <c r="Q69" s="12">
        <v>0</v>
      </c>
      <c r="R69" s="10">
        <v>0</v>
      </c>
      <c r="S69" s="10">
        <v>0</v>
      </c>
      <c r="T69" s="11">
        <v>0</v>
      </c>
      <c r="U69" s="5">
        <v>2400</v>
      </c>
      <c r="V69" s="5">
        <f t="shared" si="4"/>
        <v>2400</v>
      </c>
      <c r="W69" s="5"/>
      <c r="X69" s="5">
        <f t="shared" si="5"/>
        <v>0</v>
      </c>
    </row>
    <row r="70" spans="1:24" x14ac:dyDescent="0.25">
      <c r="A70" s="16" t="s">
        <v>145</v>
      </c>
      <c r="B70" s="16" t="s">
        <v>146</v>
      </c>
      <c r="C70" s="16" t="s">
        <v>147</v>
      </c>
      <c r="D70" s="16"/>
      <c r="E70" s="7">
        <v>15</v>
      </c>
      <c r="F70" s="8">
        <v>43174</v>
      </c>
      <c r="G70" s="9">
        <v>306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v>194</v>
      </c>
      <c r="O70" s="12">
        <v>0</v>
      </c>
      <c r="P70" s="13">
        <v>0</v>
      </c>
      <c r="Q70" s="12">
        <v>0</v>
      </c>
      <c r="R70" s="10">
        <v>0</v>
      </c>
      <c r="S70" s="10">
        <v>0</v>
      </c>
      <c r="T70" s="11">
        <v>0</v>
      </c>
      <c r="U70" s="5">
        <v>500</v>
      </c>
      <c r="V70" s="5">
        <f t="shared" si="4"/>
        <v>500</v>
      </c>
      <c r="W70" s="5"/>
      <c r="X70" s="5">
        <f t="shared" si="5"/>
        <v>0</v>
      </c>
    </row>
    <row r="71" spans="1:24" x14ac:dyDescent="0.25">
      <c r="A71" s="16" t="s">
        <v>148</v>
      </c>
      <c r="B71" s="16" t="s">
        <v>57</v>
      </c>
      <c r="C71" s="16" t="s">
        <v>73</v>
      </c>
      <c r="D71" s="16"/>
      <c r="E71" s="7">
        <v>15</v>
      </c>
      <c r="F71" s="8">
        <v>43174</v>
      </c>
      <c r="G71" s="9">
        <v>680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1">
        <v>170</v>
      </c>
      <c r="O71" s="12">
        <v>0</v>
      </c>
      <c r="P71" s="13">
        <v>0</v>
      </c>
      <c r="Q71" s="12">
        <v>0</v>
      </c>
      <c r="R71" s="10">
        <v>0</v>
      </c>
      <c r="S71" s="10">
        <v>0</v>
      </c>
      <c r="T71" s="11">
        <v>0</v>
      </c>
      <c r="U71" s="5">
        <v>850</v>
      </c>
      <c r="V71" s="5">
        <f t="shared" si="4"/>
        <v>850</v>
      </c>
      <c r="W71" s="5"/>
      <c r="X71" s="5">
        <f t="shared" si="5"/>
        <v>0</v>
      </c>
    </row>
    <row r="72" spans="1:24" x14ac:dyDescent="0.25">
      <c r="A72" s="16" t="s">
        <v>149</v>
      </c>
      <c r="B72" s="16" t="s">
        <v>30</v>
      </c>
      <c r="C72" s="16" t="s">
        <v>150</v>
      </c>
      <c r="D72" s="16"/>
      <c r="E72" s="7">
        <v>15</v>
      </c>
      <c r="F72" s="8">
        <v>43174</v>
      </c>
      <c r="G72" s="9">
        <v>626.5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1">
        <v>173.5</v>
      </c>
      <c r="O72" s="12">
        <v>0</v>
      </c>
      <c r="P72" s="13">
        <v>0</v>
      </c>
      <c r="Q72" s="12">
        <v>0</v>
      </c>
      <c r="R72" s="10">
        <v>0</v>
      </c>
      <c r="S72" s="10">
        <v>0</v>
      </c>
      <c r="T72" s="11">
        <v>0</v>
      </c>
      <c r="U72" s="5">
        <v>800</v>
      </c>
      <c r="V72" s="5">
        <f t="shared" si="4"/>
        <v>800</v>
      </c>
      <c r="W72" s="5"/>
      <c r="X72" s="5">
        <f t="shared" si="5"/>
        <v>0</v>
      </c>
    </row>
    <row r="73" spans="1:24" x14ac:dyDescent="0.25">
      <c r="A73" s="16" t="s">
        <v>118</v>
      </c>
      <c r="B73" s="16" t="s">
        <v>39</v>
      </c>
      <c r="C73" s="16" t="s">
        <v>124</v>
      </c>
      <c r="D73" s="16"/>
      <c r="E73" s="7">
        <v>15</v>
      </c>
      <c r="F73" s="8">
        <v>43174</v>
      </c>
      <c r="G73" s="9">
        <v>682.5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1">
        <v>170</v>
      </c>
      <c r="O73" s="12">
        <v>0</v>
      </c>
      <c r="P73" s="13">
        <v>0</v>
      </c>
      <c r="Q73" s="12">
        <v>0</v>
      </c>
      <c r="R73" s="10">
        <v>0</v>
      </c>
      <c r="S73" s="10">
        <v>0</v>
      </c>
      <c r="T73" s="11">
        <v>0</v>
      </c>
      <c r="U73" s="5">
        <v>852.5</v>
      </c>
      <c r="V73" s="5">
        <f t="shared" si="4"/>
        <v>852.5</v>
      </c>
      <c r="W73" s="5"/>
      <c r="X73" s="5">
        <f t="shared" si="5"/>
        <v>0</v>
      </c>
    </row>
    <row r="74" spans="1:24" x14ac:dyDescent="0.25">
      <c r="A74" s="16" t="s">
        <v>98</v>
      </c>
      <c r="B74" s="16" t="s">
        <v>43</v>
      </c>
      <c r="C74" s="16" t="s">
        <v>45</v>
      </c>
      <c r="D74" s="16"/>
      <c r="E74" s="7">
        <v>15</v>
      </c>
      <c r="F74" s="8">
        <v>43174</v>
      </c>
      <c r="G74" s="9">
        <v>1374.5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1">
        <v>125.5</v>
      </c>
      <c r="O74" s="12">
        <v>0</v>
      </c>
      <c r="P74" s="13">
        <v>0</v>
      </c>
      <c r="Q74" s="12">
        <v>0</v>
      </c>
      <c r="R74" s="10">
        <v>0</v>
      </c>
      <c r="S74" s="10">
        <v>0</v>
      </c>
      <c r="T74" s="11">
        <v>0</v>
      </c>
      <c r="U74" s="5">
        <v>1500</v>
      </c>
      <c r="V74" s="5">
        <f t="shared" si="4"/>
        <v>1500</v>
      </c>
      <c r="W74" s="5"/>
      <c r="X74" s="5">
        <f t="shared" si="5"/>
        <v>0</v>
      </c>
    </row>
    <row r="75" spans="1:24" x14ac:dyDescent="0.25">
      <c r="A75" s="16" t="s">
        <v>152</v>
      </c>
      <c r="B75" s="16" t="s">
        <v>153</v>
      </c>
      <c r="C75" s="16" t="s">
        <v>92</v>
      </c>
      <c r="D75" s="16"/>
      <c r="E75" s="7">
        <v>15</v>
      </c>
      <c r="F75" s="8">
        <v>43174</v>
      </c>
      <c r="G75" s="9">
        <v>413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1">
        <v>187</v>
      </c>
      <c r="O75" s="12">
        <v>0</v>
      </c>
      <c r="P75" s="13">
        <v>0</v>
      </c>
      <c r="Q75" s="12">
        <v>0</v>
      </c>
      <c r="R75" s="10">
        <v>0</v>
      </c>
      <c r="S75" s="10">
        <v>0</v>
      </c>
      <c r="T75" s="11">
        <v>0</v>
      </c>
      <c r="U75" s="5">
        <v>600</v>
      </c>
      <c r="V75" s="5">
        <f t="shared" si="4"/>
        <v>600</v>
      </c>
      <c r="W75" s="5"/>
      <c r="X75" s="5">
        <f t="shared" si="5"/>
        <v>0</v>
      </c>
    </row>
    <row r="76" spans="1:24" x14ac:dyDescent="0.25">
      <c r="A76" s="16" t="s">
        <v>137</v>
      </c>
      <c r="B76" s="16" t="s">
        <v>40</v>
      </c>
      <c r="C76" s="16" t="s">
        <v>360</v>
      </c>
      <c r="D76" s="16"/>
      <c r="E76" s="7">
        <v>15</v>
      </c>
      <c r="F76" s="8">
        <v>43174</v>
      </c>
      <c r="G76" s="9">
        <v>947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1">
        <v>153</v>
      </c>
      <c r="O76" s="12">
        <v>0</v>
      </c>
      <c r="P76" s="13">
        <v>0</v>
      </c>
      <c r="Q76" s="12">
        <v>0</v>
      </c>
      <c r="R76" s="10">
        <v>0</v>
      </c>
      <c r="S76" s="10">
        <v>0</v>
      </c>
      <c r="T76" s="11"/>
      <c r="U76" s="5">
        <v>1100</v>
      </c>
      <c r="V76" s="5">
        <f t="shared" si="4"/>
        <v>1100</v>
      </c>
      <c r="W76" s="5"/>
      <c r="X76" s="5">
        <f t="shared" si="5"/>
        <v>0</v>
      </c>
    </row>
    <row r="77" spans="1:24" x14ac:dyDescent="0.25">
      <c r="A77" s="16" t="s">
        <v>154</v>
      </c>
      <c r="B77" s="16" t="s">
        <v>155</v>
      </c>
      <c r="C77" s="16" t="s">
        <v>95</v>
      </c>
      <c r="D77" s="16"/>
      <c r="E77" s="7">
        <v>15</v>
      </c>
      <c r="F77" s="8">
        <v>43174</v>
      </c>
      <c r="G77" s="9">
        <v>733.5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1">
        <v>166.5</v>
      </c>
      <c r="O77" s="12">
        <v>0</v>
      </c>
      <c r="P77" s="13">
        <v>0</v>
      </c>
      <c r="Q77" s="12">
        <v>0</v>
      </c>
      <c r="R77" s="10">
        <v>0</v>
      </c>
      <c r="S77" s="10">
        <v>0</v>
      </c>
      <c r="T77" s="11">
        <v>0</v>
      </c>
      <c r="U77" s="5">
        <v>900</v>
      </c>
      <c r="V77" s="5">
        <f t="shared" si="4"/>
        <v>900</v>
      </c>
      <c r="W77" s="5"/>
      <c r="X77" s="5">
        <f t="shared" si="5"/>
        <v>0</v>
      </c>
    </row>
    <row r="78" spans="1:24" x14ac:dyDescent="0.25">
      <c r="A78" s="16" t="s">
        <v>156</v>
      </c>
      <c r="B78" s="16" t="s">
        <v>55</v>
      </c>
      <c r="C78" s="16" t="s">
        <v>42</v>
      </c>
      <c r="D78" s="16"/>
      <c r="E78" s="7">
        <v>15</v>
      </c>
      <c r="F78" s="8">
        <v>43174</v>
      </c>
      <c r="G78" s="9">
        <v>626.5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1">
        <v>173.5</v>
      </c>
      <c r="O78" s="12">
        <v>0</v>
      </c>
      <c r="P78" s="13">
        <v>0</v>
      </c>
      <c r="Q78" s="12">
        <v>0</v>
      </c>
      <c r="R78" s="10">
        <v>0</v>
      </c>
      <c r="S78" s="10">
        <v>0</v>
      </c>
      <c r="T78" s="11">
        <v>0</v>
      </c>
      <c r="U78" s="5">
        <v>800</v>
      </c>
      <c r="V78" s="5">
        <f t="shared" si="4"/>
        <v>800</v>
      </c>
      <c r="W78" s="5"/>
      <c r="X78" s="5">
        <f t="shared" si="5"/>
        <v>0</v>
      </c>
    </row>
    <row r="79" spans="1:24" x14ac:dyDescent="0.25">
      <c r="A79" s="14" t="s">
        <v>41</v>
      </c>
      <c r="B79" s="14" t="s">
        <v>73</v>
      </c>
      <c r="C79" s="14" t="s">
        <v>157</v>
      </c>
      <c r="D79" s="14"/>
      <c r="E79" s="7">
        <v>15</v>
      </c>
      <c r="F79" s="8">
        <v>43174</v>
      </c>
      <c r="G79" s="9">
        <v>840</v>
      </c>
      <c r="H79" s="12">
        <v>0</v>
      </c>
      <c r="I79" s="13">
        <v>0</v>
      </c>
      <c r="J79" s="13">
        <v>0</v>
      </c>
      <c r="K79" s="13">
        <v>0</v>
      </c>
      <c r="L79" s="13">
        <v>0</v>
      </c>
      <c r="M79" s="12">
        <v>0</v>
      </c>
      <c r="N79" s="11">
        <v>160</v>
      </c>
      <c r="O79" s="12">
        <v>0</v>
      </c>
      <c r="P79" s="13">
        <v>0</v>
      </c>
      <c r="Q79" s="12">
        <v>0</v>
      </c>
      <c r="R79" s="10">
        <v>0</v>
      </c>
      <c r="S79" s="10">
        <v>0</v>
      </c>
      <c r="T79" s="11">
        <v>0</v>
      </c>
      <c r="U79" s="5">
        <v>1000</v>
      </c>
      <c r="V79" s="5">
        <f>G79+H79+N79-O79-Q79-R79-S79</f>
        <v>1000</v>
      </c>
      <c r="W79" s="5"/>
      <c r="X79" s="5">
        <f t="shared" si="5"/>
        <v>0</v>
      </c>
    </row>
    <row r="80" spans="1:24" x14ac:dyDescent="0.25">
      <c r="A80" s="17" t="s">
        <v>125</v>
      </c>
      <c r="B80" s="17" t="s">
        <v>92</v>
      </c>
      <c r="C80" s="17" t="s">
        <v>39</v>
      </c>
      <c r="D80" s="17"/>
      <c r="E80" s="7">
        <v>15</v>
      </c>
      <c r="F80" s="8">
        <v>43174</v>
      </c>
      <c r="G80" s="9">
        <v>520</v>
      </c>
      <c r="H80" s="10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1">
        <v>180.5</v>
      </c>
      <c r="O80" s="12">
        <v>0</v>
      </c>
      <c r="P80" s="13">
        <v>0</v>
      </c>
      <c r="Q80" s="12">
        <v>0</v>
      </c>
      <c r="R80" s="12">
        <v>0</v>
      </c>
      <c r="S80" s="10">
        <v>0</v>
      </c>
      <c r="T80" s="11">
        <v>0</v>
      </c>
      <c r="U80" s="5">
        <v>700.5</v>
      </c>
      <c r="V80" s="5">
        <f t="shared" ref="V80:V85" si="6">G80+H80+N80-O80-Q80-R80-S80-T80</f>
        <v>700.5</v>
      </c>
      <c r="W80" s="5"/>
      <c r="X80" s="5">
        <f t="shared" si="5"/>
        <v>0</v>
      </c>
    </row>
    <row r="81" spans="1:25" x14ac:dyDescent="0.25">
      <c r="A81" s="17" t="s">
        <v>158</v>
      </c>
      <c r="B81" s="17" t="s">
        <v>42</v>
      </c>
      <c r="C81" s="17" t="s">
        <v>159</v>
      </c>
      <c r="D81" s="17"/>
      <c r="E81" s="7">
        <v>15</v>
      </c>
      <c r="F81" s="8">
        <v>43174</v>
      </c>
      <c r="G81" s="9">
        <v>1374.5</v>
      </c>
      <c r="H81" s="10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1">
        <v>125.5</v>
      </c>
      <c r="O81" s="12">
        <v>0</v>
      </c>
      <c r="P81" s="13">
        <v>0</v>
      </c>
      <c r="Q81" s="12">
        <v>0</v>
      </c>
      <c r="R81" s="12">
        <v>0</v>
      </c>
      <c r="S81" s="10">
        <v>0</v>
      </c>
      <c r="T81" s="11">
        <v>0</v>
      </c>
      <c r="U81" s="5">
        <v>1500</v>
      </c>
      <c r="V81" s="5">
        <f t="shared" si="6"/>
        <v>1500</v>
      </c>
      <c r="X81" s="5">
        <f t="shared" si="5"/>
        <v>0</v>
      </c>
    </row>
    <row r="82" spans="1:25" x14ac:dyDescent="0.25">
      <c r="A82" s="17" t="s">
        <v>88</v>
      </c>
      <c r="B82" s="17" t="s">
        <v>25</v>
      </c>
      <c r="C82" s="17" t="s">
        <v>30</v>
      </c>
      <c r="D82" s="17"/>
      <c r="E82" s="7">
        <v>15</v>
      </c>
      <c r="F82" s="8">
        <v>43174</v>
      </c>
      <c r="G82" s="9">
        <v>626.5</v>
      </c>
      <c r="H82" s="10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1">
        <v>173.5</v>
      </c>
      <c r="O82" s="12">
        <v>0</v>
      </c>
      <c r="P82" s="13">
        <v>0</v>
      </c>
      <c r="Q82" s="12">
        <v>0</v>
      </c>
      <c r="R82" s="12">
        <v>0</v>
      </c>
      <c r="S82" s="10">
        <v>0</v>
      </c>
      <c r="T82" s="11">
        <v>0</v>
      </c>
      <c r="U82" s="5">
        <v>800</v>
      </c>
      <c r="V82" s="5">
        <f t="shared" si="6"/>
        <v>800</v>
      </c>
      <c r="X82" s="5">
        <f t="shared" si="5"/>
        <v>0</v>
      </c>
    </row>
    <row r="83" spans="1:25" x14ac:dyDescent="0.25">
      <c r="A83" s="16" t="s">
        <v>160</v>
      </c>
      <c r="B83" s="16" t="s">
        <v>52</v>
      </c>
      <c r="C83" s="16" t="s">
        <v>45</v>
      </c>
      <c r="D83" s="16"/>
      <c r="E83" s="7">
        <v>15</v>
      </c>
      <c r="F83" s="8">
        <v>43174</v>
      </c>
      <c r="G83" s="9">
        <v>2489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1">
        <v>11</v>
      </c>
      <c r="O83" s="12">
        <v>0</v>
      </c>
      <c r="P83" s="13">
        <v>0</v>
      </c>
      <c r="Q83" s="12">
        <v>0</v>
      </c>
      <c r="R83" s="10">
        <v>0</v>
      </c>
      <c r="S83" s="10">
        <v>0</v>
      </c>
      <c r="T83" s="11">
        <v>0</v>
      </c>
      <c r="U83" s="5">
        <v>2500</v>
      </c>
      <c r="V83" s="5">
        <f t="shared" si="6"/>
        <v>2500</v>
      </c>
      <c r="X83" s="5">
        <f t="shared" si="5"/>
        <v>0</v>
      </c>
    </row>
    <row r="84" spans="1:25" x14ac:dyDescent="0.25">
      <c r="A84" s="17" t="s">
        <v>163</v>
      </c>
      <c r="B84" s="17" t="s">
        <v>40</v>
      </c>
      <c r="C84" s="17" t="s">
        <v>164</v>
      </c>
      <c r="D84" s="17"/>
      <c r="E84" s="7">
        <v>15</v>
      </c>
      <c r="F84" s="8">
        <v>43174</v>
      </c>
      <c r="G84" s="9">
        <v>306</v>
      </c>
      <c r="H84" s="10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1">
        <v>194</v>
      </c>
      <c r="O84" s="12">
        <v>0</v>
      </c>
      <c r="P84" s="13">
        <v>0</v>
      </c>
      <c r="Q84" s="12">
        <v>0</v>
      </c>
      <c r="R84" s="12">
        <v>0</v>
      </c>
      <c r="S84" s="10">
        <v>0</v>
      </c>
      <c r="T84" s="11">
        <v>0</v>
      </c>
      <c r="U84" s="5">
        <v>500</v>
      </c>
      <c r="V84" s="5">
        <f t="shared" si="6"/>
        <v>500</v>
      </c>
      <c r="X84" s="5">
        <f t="shared" si="5"/>
        <v>0</v>
      </c>
    </row>
    <row r="85" spans="1:25" x14ac:dyDescent="0.25">
      <c r="A85" s="17" t="s">
        <v>492</v>
      </c>
      <c r="B85" s="17" t="s">
        <v>38</v>
      </c>
      <c r="C85" s="17" t="s">
        <v>25</v>
      </c>
      <c r="D85" s="17"/>
      <c r="E85" s="7">
        <v>15</v>
      </c>
      <c r="F85" s="8">
        <v>43174</v>
      </c>
      <c r="G85" s="9">
        <v>733.5</v>
      </c>
      <c r="H85" s="10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v>166.5</v>
      </c>
      <c r="O85" s="12">
        <v>0</v>
      </c>
      <c r="P85" s="13">
        <v>0</v>
      </c>
      <c r="Q85" s="12">
        <v>0</v>
      </c>
      <c r="R85" s="12">
        <v>0</v>
      </c>
      <c r="S85" s="10">
        <v>0</v>
      </c>
      <c r="T85" s="11">
        <v>0</v>
      </c>
      <c r="U85" s="5">
        <v>900</v>
      </c>
      <c r="V85" s="5">
        <f t="shared" si="6"/>
        <v>900</v>
      </c>
      <c r="X85" s="5">
        <f t="shared" si="5"/>
        <v>0</v>
      </c>
    </row>
    <row r="86" spans="1:25" x14ac:dyDescent="0.25">
      <c r="A86" s="17" t="s">
        <v>127</v>
      </c>
      <c r="B86" s="17" t="s">
        <v>38</v>
      </c>
      <c r="C86" s="17" t="s">
        <v>166</v>
      </c>
      <c r="D86" s="17"/>
      <c r="E86" s="7">
        <v>15</v>
      </c>
      <c r="F86" s="8">
        <v>43174</v>
      </c>
      <c r="G86" s="9">
        <v>733.5</v>
      </c>
      <c r="H86" s="10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1">
        <v>166.5</v>
      </c>
      <c r="O86" s="12">
        <v>0</v>
      </c>
      <c r="P86" s="13">
        <v>0</v>
      </c>
      <c r="Q86" s="12">
        <v>0</v>
      </c>
      <c r="R86" s="12">
        <v>0</v>
      </c>
      <c r="S86" s="10">
        <v>0</v>
      </c>
      <c r="T86" s="11">
        <v>0</v>
      </c>
      <c r="U86" s="5">
        <v>900</v>
      </c>
      <c r="V86" s="5">
        <f>G86+H86+N86-O86-R86-S86</f>
        <v>900</v>
      </c>
      <c r="X86" s="5">
        <f t="shared" si="5"/>
        <v>0</v>
      </c>
    </row>
    <row r="87" spans="1:25" x14ac:dyDescent="0.25">
      <c r="A87" s="27" t="s">
        <v>493</v>
      </c>
      <c r="B87" s="27" t="s">
        <v>57</v>
      </c>
      <c r="C87" s="27" t="s">
        <v>97</v>
      </c>
      <c r="E87" s="7">
        <v>15</v>
      </c>
      <c r="F87" s="8">
        <v>43174</v>
      </c>
      <c r="G87" s="9">
        <v>840</v>
      </c>
      <c r="H87" s="10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1">
        <v>160</v>
      </c>
      <c r="O87" s="12">
        <v>0</v>
      </c>
      <c r="P87" s="13">
        <v>0</v>
      </c>
      <c r="Q87" s="12">
        <v>0</v>
      </c>
      <c r="R87" s="12">
        <v>0</v>
      </c>
      <c r="S87" s="10">
        <v>0</v>
      </c>
      <c r="T87" s="11">
        <v>0</v>
      </c>
      <c r="U87" s="5">
        <v>1000</v>
      </c>
      <c r="V87" s="5">
        <f>G87+H87+N87-O87-R87-S87</f>
        <v>1000</v>
      </c>
      <c r="W87" s="5">
        <f>SUM(V59:V87)</f>
        <v>27302.5</v>
      </c>
      <c r="X87" s="20">
        <f>SUM(U59:U87)</f>
        <v>27302.5</v>
      </c>
      <c r="Y87" s="18" t="s">
        <v>167</v>
      </c>
    </row>
    <row r="88" spans="1:25" x14ac:dyDescent="0.25">
      <c r="A88" s="16" t="s">
        <v>168</v>
      </c>
      <c r="B88" s="16" t="s">
        <v>130</v>
      </c>
      <c r="C88" s="16" t="s">
        <v>131</v>
      </c>
      <c r="D88" s="16"/>
      <c r="E88" s="7">
        <v>15</v>
      </c>
      <c r="F88" s="8">
        <v>43174</v>
      </c>
      <c r="G88" s="9">
        <v>1374.5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1">
        <v>125.5</v>
      </c>
      <c r="O88" s="12">
        <v>0</v>
      </c>
      <c r="P88" s="13">
        <v>0</v>
      </c>
      <c r="Q88" s="12">
        <v>0</v>
      </c>
      <c r="R88" s="10">
        <v>0</v>
      </c>
      <c r="S88" s="10">
        <v>0</v>
      </c>
      <c r="T88" s="11">
        <v>0</v>
      </c>
      <c r="U88" s="5">
        <v>1500</v>
      </c>
      <c r="V88" s="5">
        <f t="shared" ref="V88:V162" si="7">G88+H88+N88-O88-Q88-R88-S88-T88</f>
        <v>1500</v>
      </c>
      <c r="W88" s="5"/>
      <c r="X88" s="5">
        <f t="shared" si="5"/>
        <v>0</v>
      </c>
    </row>
    <row r="89" spans="1:25" x14ac:dyDescent="0.25">
      <c r="A89" s="16" t="s">
        <v>169</v>
      </c>
      <c r="B89" s="16" t="s">
        <v>29</v>
      </c>
      <c r="C89" s="16" t="s">
        <v>30</v>
      </c>
      <c r="D89" s="16"/>
      <c r="E89" s="7">
        <v>15</v>
      </c>
      <c r="F89" s="8">
        <v>43174</v>
      </c>
      <c r="G89" s="9">
        <v>1588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1">
        <v>112</v>
      </c>
      <c r="O89" s="12">
        <v>0</v>
      </c>
      <c r="P89" s="13">
        <v>0</v>
      </c>
      <c r="Q89" s="12">
        <v>0</v>
      </c>
      <c r="R89" s="10">
        <v>0</v>
      </c>
      <c r="S89" s="10">
        <v>0</v>
      </c>
      <c r="T89" s="11">
        <v>0</v>
      </c>
      <c r="U89" s="5">
        <v>1700</v>
      </c>
      <c r="V89" s="5">
        <f t="shared" si="7"/>
        <v>1700</v>
      </c>
      <c r="W89" s="5"/>
      <c r="X89" s="5">
        <f t="shared" si="5"/>
        <v>0</v>
      </c>
    </row>
    <row r="90" spans="1:25" x14ac:dyDescent="0.25">
      <c r="A90" s="16" t="s">
        <v>170</v>
      </c>
      <c r="B90" s="16" t="s">
        <v>171</v>
      </c>
      <c r="C90" s="16" t="s">
        <v>172</v>
      </c>
      <c r="D90" s="16"/>
      <c r="E90" s="7">
        <v>15</v>
      </c>
      <c r="F90" s="8">
        <v>43174</v>
      </c>
      <c r="G90" s="9">
        <v>520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1">
        <v>180.5</v>
      </c>
      <c r="O90" s="12">
        <v>0</v>
      </c>
      <c r="P90" s="13">
        <v>0</v>
      </c>
      <c r="Q90" s="12">
        <v>0</v>
      </c>
      <c r="R90" s="10">
        <v>0</v>
      </c>
      <c r="S90" s="10">
        <v>0</v>
      </c>
      <c r="T90" s="11">
        <v>0</v>
      </c>
      <c r="U90" s="5">
        <v>700.5</v>
      </c>
      <c r="V90" s="5">
        <f t="shared" si="7"/>
        <v>700.5</v>
      </c>
      <c r="W90" s="5"/>
      <c r="X90" s="5">
        <f t="shared" si="5"/>
        <v>0</v>
      </c>
    </row>
    <row r="91" spans="1:25" x14ac:dyDescent="0.25">
      <c r="A91" s="16" t="s">
        <v>173</v>
      </c>
      <c r="B91" s="16" t="s">
        <v>165</v>
      </c>
      <c r="C91" s="16" t="s">
        <v>38</v>
      </c>
      <c r="D91" s="16"/>
      <c r="E91" s="7">
        <v>15</v>
      </c>
      <c r="F91" s="8">
        <v>43174</v>
      </c>
      <c r="G91" s="9">
        <v>626.5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1">
        <v>173.5</v>
      </c>
      <c r="O91" s="12">
        <v>0</v>
      </c>
      <c r="P91" s="13">
        <v>0</v>
      </c>
      <c r="Q91" s="12">
        <v>0</v>
      </c>
      <c r="R91" s="10">
        <v>0</v>
      </c>
      <c r="S91" s="10">
        <v>0</v>
      </c>
      <c r="T91" s="11">
        <v>0</v>
      </c>
      <c r="U91" s="5">
        <v>800</v>
      </c>
      <c r="V91" s="5">
        <f t="shared" si="7"/>
        <v>800</v>
      </c>
      <c r="W91" s="5"/>
      <c r="X91" s="5">
        <f t="shared" si="5"/>
        <v>0</v>
      </c>
    </row>
    <row r="92" spans="1:25" x14ac:dyDescent="0.25">
      <c r="A92" s="22" t="s">
        <v>125</v>
      </c>
      <c r="B92" s="22" t="s">
        <v>45</v>
      </c>
      <c r="C92" s="22" t="s">
        <v>174</v>
      </c>
      <c r="D92" s="22"/>
      <c r="E92" s="7">
        <v>15</v>
      </c>
      <c r="F92" s="8">
        <v>43174</v>
      </c>
      <c r="G92" s="9">
        <v>1695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1">
        <v>105</v>
      </c>
      <c r="O92" s="12">
        <v>0</v>
      </c>
      <c r="P92" s="13">
        <v>0</v>
      </c>
      <c r="Q92" s="12">
        <v>0</v>
      </c>
      <c r="R92" s="10">
        <v>0</v>
      </c>
      <c r="S92" s="10">
        <v>0</v>
      </c>
      <c r="T92" s="11">
        <v>0</v>
      </c>
      <c r="U92" s="5">
        <v>1800</v>
      </c>
      <c r="V92" s="5">
        <f t="shared" si="7"/>
        <v>1800</v>
      </c>
      <c r="W92" s="5"/>
      <c r="X92" s="5">
        <f t="shared" si="5"/>
        <v>0</v>
      </c>
    </row>
    <row r="93" spans="1:25" x14ac:dyDescent="0.25">
      <c r="A93" s="16" t="s">
        <v>175</v>
      </c>
      <c r="B93" s="16" t="s">
        <v>80</v>
      </c>
      <c r="C93" s="16" t="s">
        <v>121</v>
      </c>
      <c r="D93" s="16"/>
      <c r="E93" s="7">
        <v>15</v>
      </c>
      <c r="F93" s="8">
        <v>43174</v>
      </c>
      <c r="G93" s="9">
        <v>1588</v>
      </c>
      <c r="H93" s="10">
        <v>300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1">
        <v>112</v>
      </c>
      <c r="O93" s="12">
        <v>0</v>
      </c>
      <c r="P93" s="13">
        <v>0</v>
      </c>
      <c r="Q93" s="12">
        <v>0</v>
      </c>
      <c r="R93" s="10">
        <v>0</v>
      </c>
      <c r="S93" s="10">
        <v>0</v>
      </c>
      <c r="T93" s="11">
        <v>0</v>
      </c>
      <c r="U93" s="5">
        <v>2000</v>
      </c>
      <c r="V93" s="5">
        <f t="shared" si="7"/>
        <v>2000</v>
      </c>
      <c r="W93" s="5"/>
      <c r="X93" s="5">
        <f t="shared" si="5"/>
        <v>0</v>
      </c>
    </row>
    <row r="94" spans="1:25" x14ac:dyDescent="0.25">
      <c r="A94" s="16" t="s">
        <v>176</v>
      </c>
      <c r="B94" s="16" t="s">
        <v>45</v>
      </c>
      <c r="C94" s="16" t="s">
        <v>109</v>
      </c>
      <c r="D94" s="16"/>
      <c r="E94" s="7">
        <v>15</v>
      </c>
      <c r="F94" s="8">
        <v>43174</v>
      </c>
      <c r="G94" s="9">
        <v>947.5</v>
      </c>
      <c r="H94" s="10">
        <v>300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1">
        <v>153</v>
      </c>
      <c r="O94" s="12">
        <v>0</v>
      </c>
      <c r="P94" s="13">
        <v>0</v>
      </c>
      <c r="Q94" s="12">
        <v>0</v>
      </c>
      <c r="R94" s="10">
        <v>0</v>
      </c>
      <c r="S94" s="10">
        <v>0</v>
      </c>
      <c r="T94" s="11">
        <v>0</v>
      </c>
      <c r="U94" s="5">
        <v>1400.5</v>
      </c>
      <c r="V94" s="5">
        <f t="shared" si="7"/>
        <v>1400.5</v>
      </c>
      <c r="W94" s="5"/>
      <c r="X94" s="5">
        <f t="shared" si="5"/>
        <v>0</v>
      </c>
    </row>
    <row r="95" spans="1:25" x14ac:dyDescent="0.25">
      <c r="A95" s="16" t="s">
        <v>428</v>
      </c>
      <c r="B95" s="16" t="s">
        <v>97</v>
      </c>
      <c r="C95" s="16" t="s">
        <v>104</v>
      </c>
      <c r="D95" s="16"/>
      <c r="E95" s="7">
        <v>15</v>
      </c>
      <c r="F95" s="8">
        <v>43174</v>
      </c>
      <c r="G95" s="9">
        <v>3089.5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0</v>
      </c>
      <c r="O95" s="12">
        <v>0</v>
      </c>
      <c r="P95" s="13">
        <v>0</v>
      </c>
      <c r="Q95" s="12">
        <v>0</v>
      </c>
      <c r="R95" s="10">
        <v>0</v>
      </c>
      <c r="S95" s="10">
        <v>0</v>
      </c>
      <c r="T95" s="11">
        <v>89.5</v>
      </c>
      <c r="U95" s="5">
        <v>3000</v>
      </c>
      <c r="V95" s="5">
        <f t="shared" si="7"/>
        <v>3000</v>
      </c>
      <c r="W95" s="5"/>
      <c r="X95" s="5">
        <f t="shared" si="5"/>
        <v>0</v>
      </c>
    </row>
    <row r="96" spans="1:25" x14ac:dyDescent="0.25">
      <c r="A96" s="16" t="s">
        <v>365</v>
      </c>
      <c r="B96" s="16" t="s">
        <v>110</v>
      </c>
      <c r="C96" s="16" t="s">
        <v>29</v>
      </c>
      <c r="D96" s="16"/>
      <c r="E96" s="7">
        <v>15</v>
      </c>
      <c r="F96" s="8">
        <v>43174</v>
      </c>
      <c r="G96" s="9">
        <v>4358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0</v>
      </c>
      <c r="O96" s="12">
        <v>0</v>
      </c>
      <c r="P96" s="13">
        <v>0</v>
      </c>
      <c r="Q96" s="12">
        <v>0</v>
      </c>
      <c r="R96" s="10">
        <v>0</v>
      </c>
      <c r="S96" s="10">
        <v>0</v>
      </c>
      <c r="T96" s="11">
        <v>358</v>
      </c>
      <c r="U96" s="5">
        <v>4000</v>
      </c>
      <c r="V96" s="5">
        <f t="shared" si="7"/>
        <v>4000</v>
      </c>
      <c r="W96" s="5"/>
      <c r="X96" s="5">
        <f t="shared" si="5"/>
        <v>0</v>
      </c>
    </row>
    <row r="97" spans="1:25" x14ac:dyDescent="0.25">
      <c r="A97" s="16" t="s">
        <v>19</v>
      </c>
      <c r="B97" s="16" t="s">
        <v>35</v>
      </c>
      <c r="C97" s="16" t="s">
        <v>140</v>
      </c>
      <c r="D97" s="16"/>
      <c r="E97" s="7">
        <v>15</v>
      </c>
      <c r="F97" s="8">
        <v>43174</v>
      </c>
      <c r="G97" s="9">
        <v>1374.5</v>
      </c>
      <c r="H97" s="10">
        <v>300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125.5</v>
      </c>
      <c r="O97" s="12">
        <v>0</v>
      </c>
      <c r="P97" s="13">
        <v>0</v>
      </c>
      <c r="Q97" s="12">
        <v>0</v>
      </c>
      <c r="R97" s="10">
        <v>0</v>
      </c>
      <c r="S97" s="10">
        <v>0</v>
      </c>
      <c r="T97" s="11">
        <v>0</v>
      </c>
      <c r="U97" s="5">
        <v>1800</v>
      </c>
      <c r="V97" s="5">
        <f t="shared" si="7"/>
        <v>1800</v>
      </c>
      <c r="X97" s="5">
        <f t="shared" si="5"/>
        <v>0</v>
      </c>
    </row>
    <row r="98" spans="1:25" x14ac:dyDescent="0.25">
      <c r="A98" s="16" t="s">
        <v>429</v>
      </c>
      <c r="B98" s="16" t="s">
        <v>430</v>
      </c>
      <c r="C98" s="16" t="s">
        <v>302</v>
      </c>
      <c r="D98" s="16"/>
      <c r="E98" s="7">
        <v>15</v>
      </c>
      <c r="F98" s="8">
        <v>43174</v>
      </c>
      <c r="G98" s="9">
        <v>8725.5</v>
      </c>
      <c r="H98" s="10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1">
        <v>0</v>
      </c>
      <c r="O98" s="12">
        <v>0</v>
      </c>
      <c r="P98" s="13">
        <v>0</v>
      </c>
      <c r="Q98" s="12">
        <v>0</v>
      </c>
      <c r="R98" s="12">
        <v>0</v>
      </c>
      <c r="S98" s="10">
        <v>0</v>
      </c>
      <c r="T98" s="11">
        <v>1225.5</v>
      </c>
      <c r="U98" s="5">
        <v>7500</v>
      </c>
      <c r="V98" s="5">
        <f t="shared" si="7"/>
        <v>7500</v>
      </c>
      <c r="X98" s="5">
        <f>U98-V98</f>
        <v>0</v>
      </c>
    </row>
    <row r="99" spans="1:25" x14ac:dyDescent="0.25">
      <c r="A99" s="16" t="s">
        <v>409</v>
      </c>
      <c r="B99" s="16" t="s">
        <v>127</v>
      </c>
      <c r="C99" s="16" t="s">
        <v>38</v>
      </c>
      <c r="D99" s="16"/>
      <c r="E99" s="7">
        <v>15</v>
      </c>
      <c r="F99" s="8">
        <v>43174</v>
      </c>
      <c r="G99" s="9">
        <v>1374.5</v>
      </c>
      <c r="H99" s="10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v>125.5</v>
      </c>
      <c r="O99" s="12">
        <v>0</v>
      </c>
      <c r="P99" s="13">
        <v>0</v>
      </c>
      <c r="Q99" s="12">
        <v>0</v>
      </c>
      <c r="R99" s="12">
        <v>0</v>
      </c>
      <c r="S99" s="10">
        <v>0</v>
      </c>
      <c r="T99" s="11">
        <v>0</v>
      </c>
      <c r="U99" s="5">
        <v>1500</v>
      </c>
      <c r="V99" s="5">
        <f t="shared" si="7"/>
        <v>1500</v>
      </c>
      <c r="X99" s="5">
        <f t="shared" ref="X99:X104" si="8">U99-V99</f>
        <v>0</v>
      </c>
    </row>
    <row r="100" spans="1:25" x14ac:dyDescent="0.25">
      <c r="A100" s="16" t="s">
        <v>118</v>
      </c>
      <c r="B100" s="16" t="s">
        <v>45</v>
      </c>
      <c r="C100" s="16" t="s">
        <v>30</v>
      </c>
      <c r="D100" s="15"/>
      <c r="E100" s="7">
        <v>15</v>
      </c>
      <c r="F100" s="8">
        <v>43174</v>
      </c>
      <c r="G100" s="9">
        <v>9361.5</v>
      </c>
      <c r="H100" s="10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1">
        <v>0</v>
      </c>
      <c r="O100" s="12">
        <v>0</v>
      </c>
      <c r="P100" s="13">
        <v>0</v>
      </c>
      <c r="Q100" s="12">
        <v>0</v>
      </c>
      <c r="R100" s="12">
        <v>0</v>
      </c>
      <c r="S100" s="10">
        <v>0</v>
      </c>
      <c r="T100" s="11">
        <v>1361.5</v>
      </c>
      <c r="U100" s="5">
        <v>8000</v>
      </c>
      <c r="V100" s="5">
        <f t="shared" si="7"/>
        <v>8000</v>
      </c>
      <c r="X100" s="5">
        <f t="shared" si="8"/>
        <v>0</v>
      </c>
    </row>
    <row r="101" spans="1:25" x14ac:dyDescent="0.25">
      <c r="A101" s="16" t="s">
        <v>494</v>
      </c>
      <c r="B101" s="16" t="s">
        <v>318</v>
      </c>
      <c r="C101" s="16" t="s">
        <v>194</v>
      </c>
      <c r="D101" s="15"/>
      <c r="E101" s="7">
        <v>15</v>
      </c>
      <c r="F101" s="8">
        <v>43174</v>
      </c>
      <c r="G101" s="9">
        <v>306</v>
      </c>
      <c r="H101" s="10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v>194</v>
      </c>
      <c r="O101" s="12">
        <v>0</v>
      </c>
      <c r="P101" s="13">
        <v>0</v>
      </c>
      <c r="Q101" s="12">
        <v>0</v>
      </c>
      <c r="R101" s="12">
        <v>0</v>
      </c>
      <c r="S101" s="10">
        <v>0</v>
      </c>
      <c r="T101" s="11">
        <v>0</v>
      </c>
      <c r="U101" s="5">
        <v>500</v>
      </c>
      <c r="V101" s="5">
        <f t="shared" si="7"/>
        <v>500</v>
      </c>
      <c r="X101" s="5">
        <f t="shared" si="8"/>
        <v>0</v>
      </c>
    </row>
    <row r="102" spans="1:25" x14ac:dyDescent="0.25">
      <c r="A102" s="16" t="s">
        <v>31</v>
      </c>
      <c r="B102" s="16" t="s">
        <v>354</v>
      </c>
      <c r="C102" s="16" t="s">
        <v>99</v>
      </c>
      <c r="D102" s="30"/>
      <c r="E102" s="23">
        <v>15</v>
      </c>
      <c r="F102" s="8">
        <v>43174</v>
      </c>
      <c r="G102" s="9">
        <v>5562.5</v>
      </c>
      <c r="H102" s="10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1">
        <v>0</v>
      </c>
      <c r="O102" s="12">
        <v>0</v>
      </c>
      <c r="P102" s="13">
        <v>0</v>
      </c>
      <c r="Q102" s="12">
        <v>0</v>
      </c>
      <c r="R102" s="12">
        <v>0</v>
      </c>
      <c r="S102" s="10">
        <v>0</v>
      </c>
      <c r="T102" s="11">
        <v>562.5</v>
      </c>
      <c r="U102" s="5">
        <v>5000</v>
      </c>
      <c r="V102" s="5">
        <f t="shared" si="7"/>
        <v>5000</v>
      </c>
      <c r="X102" s="5">
        <f t="shared" si="8"/>
        <v>0</v>
      </c>
    </row>
    <row r="103" spans="1:25" x14ac:dyDescent="0.25">
      <c r="A103" s="16" t="s">
        <v>565</v>
      </c>
      <c r="B103" s="16" t="s">
        <v>566</v>
      </c>
      <c r="C103" s="16" t="s">
        <v>86</v>
      </c>
      <c r="D103" s="16"/>
      <c r="E103" s="7">
        <v>15</v>
      </c>
      <c r="F103" s="8">
        <v>43174</v>
      </c>
      <c r="G103" s="9">
        <v>3089.5</v>
      </c>
      <c r="H103" s="10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1">
        <v>0</v>
      </c>
      <c r="O103" s="12">
        <v>0</v>
      </c>
      <c r="P103" s="13">
        <v>0</v>
      </c>
      <c r="Q103" s="12">
        <v>0</v>
      </c>
      <c r="R103" s="12">
        <v>0</v>
      </c>
      <c r="S103" s="10">
        <v>0</v>
      </c>
      <c r="T103" s="11">
        <v>89.5</v>
      </c>
      <c r="U103" s="5">
        <v>3000</v>
      </c>
      <c r="V103" s="5">
        <f t="shared" si="7"/>
        <v>3000</v>
      </c>
      <c r="X103" s="5">
        <f t="shared" si="8"/>
        <v>0</v>
      </c>
    </row>
    <row r="104" spans="1:25" x14ac:dyDescent="0.25">
      <c r="A104" s="16" t="s">
        <v>431</v>
      </c>
      <c r="B104" s="16" t="s">
        <v>260</v>
      </c>
      <c r="C104" s="16" t="s">
        <v>73</v>
      </c>
      <c r="D104" s="15"/>
      <c r="E104" s="7">
        <v>15</v>
      </c>
      <c r="F104" s="8">
        <v>43174</v>
      </c>
      <c r="G104" s="9">
        <v>1374.5</v>
      </c>
      <c r="H104" s="10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1">
        <v>125.5</v>
      </c>
      <c r="O104" s="12">
        <v>0</v>
      </c>
      <c r="P104" s="13">
        <v>0</v>
      </c>
      <c r="Q104" s="12">
        <v>0</v>
      </c>
      <c r="R104" s="12">
        <v>0</v>
      </c>
      <c r="S104" s="10">
        <v>0</v>
      </c>
      <c r="T104" s="11">
        <v>0</v>
      </c>
      <c r="U104" s="5">
        <v>1500</v>
      </c>
      <c r="V104" s="5">
        <f t="shared" si="7"/>
        <v>1500</v>
      </c>
      <c r="X104" s="5">
        <f t="shared" si="8"/>
        <v>0</v>
      </c>
    </row>
    <row r="105" spans="1:25" x14ac:dyDescent="0.25">
      <c r="A105" s="28" t="s">
        <v>495</v>
      </c>
      <c r="B105" s="28" t="s">
        <v>57</v>
      </c>
      <c r="C105" s="28" t="s">
        <v>73</v>
      </c>
      <c r="E105" s="7">
        <v>15</v>
      </c>
      <c r="F105" s="8">
        <v>43174</v>
      </c>
      <c r="G105" s="9">
        <v>733.5</v>
      </c>
      <c r="H105" s="10">
        <v>300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1">
        <v>166.5</v>
      </c>
      <c r="O105" s="12">
        <v>0</v>
      </c>
      <c r="P105" s="13">
        <v>0</v>
      </c>
      <c r="Q105" s="12">
        <v>0</v>
      </c>
      <c r="R105" s="12">
        <v>0</v>
      </c>
      <c r="S105" s="10">
        <v>0</v>
      </c>
      <c r="T105" s="11">
        <v>0</v>
      </c>
      <c r="U105" s="5">
        <v>1200</v>
      </c>
      <c r="V105" s="5">
        <f t="shared" si="7"/>
        <v>1200</v>
      </c>
      <c r="W105" s="5">
        <f>SUM(V88:V105)</f>
        <v>46901</v>
      </c>
      <c r="X105" s="20">
        <f>SUM(U88:U105)</f>
        <v>46901</v>
      </c>
      <c r="Y105" s="18" t="s">
        <v>179</v>
      </c>
    </row>
    <row r="106" spans="1:25" x14ac:dyDescent="0.25">
      <c r="A106" s="14" t="s">
        <v>56</v>
      </c>
      <c r="B106" s="14" t="s">
        <v>432</v>
      </c>
      <c r="C106" s="14" t="s">
        <v>45</v>
      </c>
      <c r="D106" s="16"/>
      <c r="E106" s="7">
        <v>15</v>
      </c>
      <c r="F106" s="8">
        <v>43174</v>
      </c>
      <c r="G106" s="9">
        <v>2489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1">
        <v>11</v>
      </c>
      <c r="O106" s="12">
        <v>0</v>
      </c>
      <c r="P106" s="13">
        <v>0</v>
      </c>
      <c r="Q106" s="12">
        <v>0</v>
      </c>
      <c r="R106" s="12">
        <v>0</v>
      </c>
      <c r="S106" s="10">
        <v>0</v>
      </c>
      <c r="T106" s="11">
        <v>0</v>
      </c>
      <c r="U106" s="5">
        <v>2500</v>
      </c>
      <c r="V106" s="5">
        <f t="shared" si="7"/>
        <v>2500</v>
      </c>
      <c r="W106" s="5"/>
      <c r="X106" s="5">
        <f t="shared" si="5"/>
        <v>0</v>
      </c>
    </row>
    <row r="107" spans="1:25" x14ac:dyDescent="0.25">
      <c r="A107" s="14" t="s">
        <v>137</v>
      </c>
      <c r="B107" s="14" t="s">
        <v>84</v>
      </c>
      <c r="C107" s="14" t="s">
        <v>40</v>
      </c>
      <c r="D107" s="16"/>
      <c r="E107" s="7">
        <v>15</v>
      </c>
      <c r="F107" s="8">
        <v>43174</v>
      </c>
      <c r="G107" s="9">
        <v>1588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1">
        <v>112</v>
      </c>
      <c r="O107" s="12">
        <v>0</v>
      </c>
      <c r="P107" s="13">
        <v>0</v>
      </c>
      <c r="Q107" s="12">
        <v>0</v>
      </c>
      <c r="R107" s="12">
        <v>0</v>
      </c>
      <c r="S107" s="10">
        <v>0</v>
      </c>
      <c r="T107" s="11">
        <v>0</v>
      </c>
      <c r="U107" s="5">
        <v>1700</v>
      </c>
      <c r="V107" s="5">
        <f t="shared" si="7"/>
        <v>1700</v>
      </c>
      <c r="W107" s="5"/>
      <c r="X107" s="5">
        <f t="shared" si="5"/>
        <v>0</v>
      </c>
    </row>
    <row r="108" spans="1:25" x14ac:dyDescent="0.25">
      <c r="A108" s="16" t="s">
        <v>181</v>
      </c>
      <c r="B108" s="16" t="s">
        <v>27</v>
      </c>
      <c r="C108" s="16" t="s">
        <v>68</v>
      </c>
      <c r="D108" s="16"/>
      <c r="E108" s="7">
        <v>15</v>
      </c>
      <c r="F108" s="8">
        <v>43174</v>
      </c>
      <c r="G108" s="9">
        <v>626.5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1">
        <v>173.5</v>
      </c>
      <c r="O108" s="12">
        <v>0</v>
      </c>
      <c r="P108" s="13">
        <v>0</v>
      </c>
      <c r="Q108" s="12">
        <v>0</v>
      </c>
      <c r="R108" s="12">
        <v>0</v>
      </c>
      <c r="S108" s="10">
        <v>0</v>
      </c>
      <c r="T108" s="11">
        <v>0</v>
      </c>
      <c r="U108" s="5">
        <v>800</v>
      </c>
      <c r="V108" s="5">
        <f t="shared" si="7"/>
        <v>800</v>
      </c>
      <c r="W108" s="5"/>
      <c r="X108" s="5">
        <f t="shared" si="5"/>
        <v>0</v>
      </c>
    </row>
    <row r="109" spans="1:25" x14ac:dyDescent="0.25">
      <c r="A109" s="16" t="s">
        <v>37</v>
      </c>
      <c r="B109" s="16" t="s">
        <v>57</v>
      </c>
      <c r="C109" s="16" t="s">
        <v>182</v>
      </c>
      <c r="D109" s="16"/>
      <c r="E109" s="7">
        <v>15</v>
      </c>
      <c r="F109" s="8">
        <v>43174</v>
      </c>
      <c r="G109" s="9">
        <v>626.5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1">
        <v>173.5</v>
      </c>
      <c r="O109" s="12">
        <v>0</v>
      </c>
      <c r="P109" s="13">
        <v>0</v>
      </c>
      <c r="Q109" s="12">
        <v>0</v>
      </c>
      <c r="R109" s="12">
        <v>0</v>
      </c>
      <c r="S109" s="10">
        <v>0</v>
      </c>
      <c r="T109" s="11">
        <v>0</v>
      </c>
      <c r="U109" s="5">
        <v>800</v>
      </c>
      <c r="V109" s="5">
        <f>G109+H109+N109-O109-Q109-R109-S109-T109</f>
        <v>800</v>
      </c>
      <c r="W109" s="5"/>
      <c r="X109" s="5">
        <f t="shared" si="5"/>
        <v>0</v>
      </c>
    </row>
    <row r="110" spans="1:25" x14ac:dyDescent="0.25">
      <c r="A110" s="16" t="s">
        <v>139</v>
      </c>
      <c r="B110" s="16" t="s">
        <v>86</v>
      </c>
      <c r="C110" s="16" t="s">
        <v>222</v>
      </c>
      <c r="D110" s="16"/>
      <c r="E110" s="7">
        <v>15</v>
      </c>
      <c r="F110" s="8">
        <v>43174</v>
      </c>
      <c r="G110" s="9">
        <v>1921.5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78.5</v>
      </c>
      <c r="O110" s="12">
        <v>0</v>
      </c>
      <c r="P110" s="13">
        <v>0</v>
      </c>
      <c r="Q110" s="12">
        <v>0</v>
      </c>
      <c r="R110" s="12">
        <v>0</v>
      </c>
      <c r="S110" s="10">
        <v>0</v>
      </c>
      <c r="T110" s="11">
        <v>0</v>
      </c>
      <c r="U110" s="5">
        <v>2000</v>
      </c>
      <c r="V110" s="5">
        <f t="shared" si="7"/>
        <v>2000</v>
      </c>
      <c r="W110" s="5"/>
      <c r="X110" s="5">
        <f t="shared" si="5"/>
        <v>0</v>
      </c>
    </row>
    <row r="111" spans="1:25" x14ac:dyDescent="0.25">
      <c r="A111" s="16" t="s">
        <v>380</v>
      </c>
      <c r="B111" s="16" t="s">
        <v>94</v>
      </c>
      <c r="C111" s="16" t="s">
        <v>381</v>
      </c>
      <c r="D111" s="16"/>
      <c r="E111" s="7">
        <v>15</v>
      </c>
      <c r="F111" s="8">
        <v>43174</v>
      </c>
      <c r="G111" s="9">
        <v>520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v>180.5</v>
      </c>
      <c r="O111" s="12">
        <v>0</v>
      </c>
      <c r="P111" s="13">
        <v>0</v>
      </c>
      <c r="Q111" s="12">
        <v>0</v>
      </c>
      <c r="R111" s="12">
        <v>0</v>
      </c>
      <c r="S111" s="10">
        <v>0</v>
      </c>
      <c r="T111" s="11">
        <v>0</v>
      </c>
      <c r="U111" s="5">
        <v>700.5</v>
      </c>
      <c r="V111" s="5">
        <f t="shared" si="7"/>
        <v>700.5</v>
      </c>
      <c r="W111" s="5"/>
      <c r="X111" s="5">
        <f t="shared" si="5"/>
        <v>0</v>
      </c>
    </row>
    <row r="112" spans="1:25" x14ac:dyDescent="0.25">
      <c r="A112" s="16" t="s">
        <v>369</v>
      </c>
      <c r="B112" s="16" t="s">
        <v>84</v>
      </c>
      <c r="C112" s="16" t="s">
        <v>21</v>
      </c>
      <c r="D112" s="16"/>
      <c r="E112" s="7">
        <v>15</v>
      </c>
      <c r="F112" s="8">
        <v>43174</v>
      </c>
      <c r="G112" s="9">
        <v>3791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1">
        <v>0</v>
      </c>
      <c r="O112" s="12">
        <v>0</v>
      </c>
      <c r="P112" s="13">
        <v>0</v>
      </c>
      <c r="Q112" s="12">
        <v>0</v>
      </c>
      <c r="R112" s="12">
        <v>0</v>
      </c>
      <c r="S112" s="10">
        <v>0</v>
      </c>
      <c r="T112" s="11">
        <v>291</v>
      </c>
      <c r="U112" s="5">
        <v>3500</v>
      </c>
      <c r="V112" s="5">
        <f t="shared" si="7"/>
        <v>3500</v>
      </c>
      <c r="W112" s="5"/>
      <c r="X112" s="5">
        <f t="shared" si="5"/>
        <v>0</v>
      </c>
    </row>
    <row r="113" spans="1:26" x14ac:dyDescent="0.25">
      <c r="A113" s="16" t="s">
        <v>184</v>
      </c>
      <c r="B113" s="16" t="s">
        <v>132</v>
      </c>
      <c r="C113" s="16" t="s">
        <v>185</v>
      </c>
      <c r="D113" s="16"/>
      <c r="E113" s="7">
        <v>15</v>
      </c>
      <c r="F113" s="8">
        <v>43174</v>
      </c>
      <c r="G113" s="9">
        <v>1921.5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1">
        <v>78.5</v>
      </c>
      <c r="O113" s="12">
        <v>0</v>
      </c>
      <c r="P113" s="13">
        <v>0</v>
      </c>
      <c r="Q113" s="12">
        <v>0</v>
      </c>
      <c r="R113" s="12">
        <v>0</v>
      </c>
      <c r="S113" s="10">
        <v>0</v>
      </c>
      <c r="T113" s="11">
        <v>0</v>
      </c>
      <c r="U113" s="5">
        <v>2000</v>
      </c>
      <c r="V113" s="5">
        <f t="shared" si="7"/>
        <v>2000</v>
      </c>
      <c r="W113" s="5"/>
      <c r="X113" s="5">
        <f t="shared" si="5"/>
        <v>0</v>
      </c>
    </row>
    <row r="114" spans="1:26" x14ac:dyDescent="0.25">
      <c r="A114" s="16" t="s">
        <v>139</v>
      </c>
      <c r="B114" s="16" t="s">
        <v>186</v>
      </c>
      <c r="C114" s="16" t="s">
        <v>180</v>
      </c>
      <c r="D114" s="16"/>
      <c r="E114" s="7">
        <v>15</v>
      </c>
      <c r="F114" s="8">
        <v>43174</v>
      </c>
      <c r="G114" s="9">
        <v>1267.5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1">
        <v>132.5</v>
      </c>
      <c r="O114" s="12">
        <v>0</v>
      </c>
      <c r="P114" s="13">
        <v>0</v>
      </c>
      <c r="Q114" s="12">
        <v>0</v>
      </c>
      <c r="R114" s="12">
        <v>0</v>
      </c>
      <c r="S114" s="10">
        <v>0</v>
      </c>
      <c r="T114" s="11">
        <v>0</v>
      </c>
      <c r="U114" s="5">
        <v>1400</v>
      </c>
      <c r="V114" s="5">
        <f t="shared" si="7"/>
        <v>1400</v>
      </c>
      <c r="W114" s="5"/>
      <c r="X114" s="5">
        <f t="shared" si="5"/>
        <v>0</v>
      </c>
    </row>
    <row r="115" spans="1:26" x14ac:dyDescent="0.25">
      <c r="A115" s="16" t="s">
        <v>187</v>
      </c>
      <c r="B115" s="16" t="s">
        <v>126</v>
      </c>
      <c r="C115" s="16" t="s">
        <v>188</v>
      </c>
      <c r="D115" s="16"/>
      <c r="E115" s="7">
        <v>15</v>
      </c>
      <c r="F115" s="8">
        <v>43174</v>
      </c>
      <c r="G115" s="9">
        <v>2489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v>11</v>
      </c>
      <c r="O115" s="12">
        <v>0</v>
      </c>
      <c r="P115" s="13">
        <v>0</v>
      </c>
      <c r="Q115" s="12">
        <v>0</v>
      </c>
      <c r="R115" s="12">
        <v>0</v>
      </c>
      <c r="S115" s="10">
        <v>0</v>
      </c>
      <c r="T115" s="11">
        <v>0</v>
      </c>
      <c r="U115" s="5">
        <v>2500</v>
      </c>
      <c r="V115" s="5">
        <f t="shared" si="7"/>
        <v>2500</v>
      </c>
      <c r="W115" s="5"/>
      <c r="X115" s="5">
        <f t="shared" si="5"/>
        <v>0</v>
      </c>
    </row>
    <row r="116" spans="1:26" x14ac:dyDescent="0.25">
      <c r="A116" s="16" t="s">
        <v>189</v>
      </c>
      <c r="B116" s="16" t="s">
        <v>46</v>
      </c>
      <c r="C116" s="16" t="s">
        <v>94</v>
      </c>
      <c r="D116" s="16"/>
      <c r="E116" s="7">
        <v>15</v>
      </c>
      <c r="F116" s="8">
        <v>43174</v>
      </c>
      <c r="G116" s="9">
        <v>733.5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1">
        <v>166.5</v>
      </c>
      <c r="O116" s="12">
        <v>0</v>
      </c>
      <c r="P116" s="13">
        <v>0</v>
      </c>
      <c r="Q116" s="12">
        <v>0</v>
      </c>
      <c r="R116" s="12">
        <v>0</v>
      </c>
      <c r="S116" s="10">
        <v>0</v>
      </c>
      <c r="T116" s="11">
        <v>0</v>
      </c>
      <c r="U116" s="5">
        <v>900</v>
      </c>
      <c r="V116" s="5">
        <f t="shared" si="7"/>
        <v>900</v>
      </c>
      <c r="W116" s="5"/>
      <c r="X116" s="5">
        <f t="shared" si="5"/>
        <v>0</v>
      </c>
    </row>
    <row r="117" spans="1:26" x14ac:dyDescent="0.25">
      <c r="A117" s="16" t="s">
        <v>482</v>
      </c>
      <c r="B117" s="16" t="s">
        <v>483</v>
      </c>
      <c r="C117" s="16" t="s">
        <v>190</v>
      </c>
      <c r="D117" s="16"/>
      <c r="E117" s="7">
        <v>15</v>
      </c>
      <c r="F117" s="8">
        <v>43174</v>
      </c>
      <c r="G117" s="9">
        <v>1374.5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1">
        <v>125.5</v>
      </c>
      <c r="O117" s="12">
        <v>0</v>
      </c>
      <c r="P117" s="13">
        <v>0</v>
      </c>
      <c r="Q117" s="12">
        <v>0</v>
      </c>
      <c r="R117" s="12">
        <v>0</v>
      </c>
      <c r="S117" s="10">
        <v>0</v>
      </c>
      <c r="T117" s="11">
        <v>0</v>
      </c>
      <c r="U117" s="5">
        <v>1500</v>
      </c>
      <c r="V117" s="5">
        <f t="shared" si="7"/>
        <v>1500</v>
      </c>
      <c r="W117" s="5"/>
      <c r="X117" s="5">
        <f t="shared" si="5"/>
        <v>0</v>
      </c>
    </row>
    <row r="118" spans="1:26" x14ac:dyDescent="0.25">
      <c r="A118" s="16" t="s">
        <v>191</v>
      </c>
      <c r="B118" s="16" t="s">
        <v>192</v>
      </c>
      <c r="C118" s="16" t="s">
        <v>40</v>
      </c>
      <c r="D118" s="16"/>
      <c r="E118" s="7">
        <v>15</v>
      </c>
      <c r="F118" s="8">
        <v>43174</v>
      </c>
      <c r="G118" s="9">
        <v>840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1">
        <v>160</v>
      </c>
      <c r="O118" s="12">
        <v>0</v>
      </c>
      <c r="P118" s="13">
        <v>0</v>
      </c>
      <c r="Q118" s="12">
        <v>0</v>
      </c>
      <c r="R118" s="12">
        <v>0</v>
      </c>
      <c r="S118" s="10">
        <v>0</v>
      </c>
      <c r="T118" s="11">
        <v>0</v>
      </c>
      <c r="U118" s="5">
        <v>1000</v>
      </c>
      <c r="V118" s="5">
        <f t="shared" si="7"/>
        <v>1000</v>
      </c>
      <c r="W118" s="5"/>
      <c r="X118" s="5">
        <f t="shared" si="5"/>
        <v>0</v>
      </c>
    </row>
    <row r="119" spans="1:26" x14ac:dyDescent="0.25">
      <c r="A119" s="16" t="s">
        <v>193</v>
      </c>
      <c r="B119" s="16" t="s">
        <v>80</v>
      </c>
      <c r="C119" s="16" t="s">
        <v>194</v>
      </c>
      <c r="D119" s="16"/>
      <c r="E119" s="7">
        <v>15</v>
      </c>
      <c r="F119" s="8">
        <v>43174</v>
      </c>
      <c r="G119" s="9">
        <v>1054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1">
        <v>146</v>
      </c>
      <c r="O119" s="12">
        <v>0</v>
      </c>
      <c r="P119" s="13">
        <v>0</v>
      </c>
      <c r="Q119" s="12">
        <v>0</v>
      </c>
      <c r="R119" s="12">
        <v>0</v>
      </c>
      <c r="S119" s="10">
        <v>0</v>
      </c>
      <c r="T119" s="11">
        <v>0</v>
      </c>
      <c r="U119" s="5">
        <v>1200</v>
      </c>
      <c r="V119" s="5">
        <f t="shared" si="7"/>
        <v>1200</v>
      </c>
      <c r="W119" s="5"/>
      <c r="X119" s="5">
        <f t="shared" si="5"/>
        <v>0</v>
      </c>
    </row>
    <row r="120" spans="1:26" x14ac:dyDescent="0.25">
      <c r="A120" s="16" t="s">
        <v>316</v>
      </c>
      <c r="B120" s="16" t="s">
        <v>302</v>
      </c>
      <c r="C120" s="16" t="s">
        <v>272</v>
      </c>
      <c r="D120" s="16"/>
      <c r="E120" s="7">
        <v>15</v>
      </c>
      <c r="F120" s="8">
        <v>43174</v>
      </c>
      <c r="G120" s="9">
        <v>3791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1">
        <v>0</v>
      </c>
      <c r="O120" s="12">
        <v>0</v>
      </c>
      <c r="P120" s="13">
        <v>0</v>
      </c>
      <c r="Q120" s="12">
        <v>0</v>
      </c>
      <c r="R120" s="12">
        <v>0</v>
      </c>
      <c r="S120" s="10">
        <v>0</v>
      </c>
      <c r="T120" s="11">
        <v>291</v>
      </c>
      <c r="U120" s="5">
        <v>3500</v>
      </c>
      <c r="V120" s="5">
        <f t="shared" si="7"/>
        <v>3500</v>
      </c>
      <c r="W120" s="5"/>
      <c r="X120" s="5">
        <f t="shared" si="5"/>
        <v>0</v>
      </c>
    </row>
    <row r="121" spans="1:26" x14ac:dyDescent="0.25">
      <c r="A121" s="16" t="s">
        <v>337</v>
      </c>
      <c r="B121" s="16" t="s">
        <v>340</v>
      </c>
      <c r="C121" s="16" t="s">
        <v>341</v>
      </c>
      <c r="D121" s="16"/>
      <c r="E121" s="7">
        <v>15</v>
      </c>
      <c r="F121" s="8">
        <v>43174</v>
      </c>
      <c r="G121" s="9">
        <v>1921.5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1">
        <v>78.5</v>
      </c>
      <c r="O121" s="12">
        <v>0</v>
      </c>
      <c r="P121" s="13">
        <v>0</v>
      </c>
      <c r="Q121" s="12">
        <v>0</v>
      </c>
      <c r="R121" s="10">
        <v>0</v>
      </c>
      <c r="S121" s="10">
        <v>0</v>
      </c>
      <c r="T121" s="11">
        <v>0</v>
      </c>
      <c r="U121" s="5">
        <v>2000</v>
      </c>
      <c r="V121" s="5">
        <f t="shared" si="7"/>
        <v>2000</v>
      </c>
      <c r="X121" s="5">
        <f t="shared" si="5"/>
        <v>0</v>
      </c>
    </row>
    <row r="122" spans="1:26" x14ac:dyDescent="0.25">
      <c r="A122" s="16" t="s">
        <v>433</v>
      </c>
      <c r="B122" s="16" t="s">
        <v>315</v>
      </c>
      <c r="C122" s="16" t="s">
        <v>105</v>
      </c>
      <c r="D122" s="16"/>
      <c r="E122" s="7">
        <v>15</v>
      </c>
      <c r="F122" s="8">
        <v>43174</v>
      </c>
      <c r="G122" s="9">
        <v>947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1">
        <v>153</v>
      </c>
      <c r="O122" s="12">
        <v>0</v>
      </c>
      <c r="P122" s="13">
        <v>0</v>
      </c>
      <c r="Q122" s="12">
        <v>0</v>
      </c>
      <c r="R122" s="10">
        <v>0</v>
      </c>
      <c r="S122" s="10">
        <v>0</v>
      </c>
      <c r="T122" s="11">
        <v>0</v>
      </c>
      <c r="U122" s="5">
        <v>1100</v>
      </c>
      <c r="V122" s="5">
        <f t="shared" si="7"/>
        <v>1100</v>
      </c>
      <c r="W122" s="5"/>
      <c r="X122" s="5">
        <v>0</v>
      </c>
      <c r="Z122" s="4"/>
    </row>
    <row r="123" spans="1:26" x14ac:dyDescent="0.25">
      <c r="A123" s="16" t="s">
        <v>434</v>
      </c>
      <c r="B123" s="16" t="s">
        <v>30</v>
      </c>
      <c r="C123" s="16" t="s">
        <v>150</v>
      </c>
      <c r="D123" s="16"/>
      <c r="E123" s="7">
        <v>15</v>
      </c>
      <c r="F123" s="8">
        <v>43174</v>
      </c>
      <c r="G123" s="9">
        <v>1921.5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1">
        <v>78.5</v>
      </c>
      <c r="O123" s="12">
        <v>0</v>
      </c>
      <c r="P123" s="13">
        <v>0</v>
      </c>
      <c r="Q123" s="12">
        <v>0</v>
      </c>
      <c r="R123" s="10">
        <v>0</v>
      </c>
      <c r="S123" s="10">
        <v>0</v>
      </c>
      <c r="T123" s="11">
        <v>0</v>
      </c>
      <c r="U123" s="5">
        <v>2000</v>
      </c>
      <c r="V123" s="5">
        <f t="shared" si="7"/>
        <v>2000</v>
      </c>
      <c r="W123" s="5"/>
      <c r="X123" s="5">
        <f t="shared" si="5"/>
        <v>0</v>
      </c>
    </row>
    <row r="124" spans="1:26" x14ac:dyDescent="0.25">
      <c r="A124" s="21" t="s">
        <v>301</v>
      </c>
      <c r="B124" s="21" t="s">
        <v>267</v>
      </c>
      <c r="C124" s="21" t="s">
        <v>131</v>
      </c>
      <c r="D124" s="21"/>
      <c r="E124" s="7">
        <v>15</v>
      </c>
      <c r="F124" s="8">
        <v>43174</v>
      </c>
      <c r="G124" s="9">
        <v>626.5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1">
        <v>173.5</v>
      </c>
      <c r="O124" s="12">
        <v>0</v>
      </c>
      <c r="P124" s="13">
        <v>0</v>
      </c>
      <c r="Q124" s="12">
        <v>0</v>
      </c>
      <c r="R124" s="10">
        <v>0</v>
      </c>
      <c r="S124" s="10">
        <v>0</v>
      </c>
      <c r="T124" s="11">
        <v>0</v>
      </c>
      <c r="U124" s="5">
        <v>800</v>
      </c>
      <c r="V124" s="5">
        <f t="shared" si="7"/>
        <v>800</v>
      </c>
      <c r="W124" s="5"/>
      <c r="X124" s="5">
        <f t="shared" si="5"/>
        <v>0</v>
      </c>
    </row>
    <row r="125" spans="1:26" x14ac:dyDescent="0.25">
      <c r="A125" s="21" t="s">
        <v>435</v>
      </c>
      <c r="B125" s="21" t="s">
        <v>436</v>
      </c>
      <c r="C125" s="21" t="s">
        <v>29</v>
      </c>
      <c r="D125" s="21"/>
      <c r="E125" s="7">
        <v>15</v>
      </c>
      <c r="F125" s="8">
        <v>43174</v>
      </c>
      <c r="G125" s="9">
        <v>626.5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1">
        <v>173.5</v>
      </c>
      <c r="O125" s="12">
        <v>0</v>
      </c>
      <c r="P125" s="13">
        <v>0</v>
      </c>
      <c r="Q125" s="12">
        <v>0</v>
      </c>
      <c r="R125" s="10">
        <v>0</v>
      </c>
      <c r="S125" s="10">
        <v>0</v>
      </c>
      <c r="T125" s="11">
        <v>0</v>
      </c>
      <c r="U125" s="5">
        <v>800</v>
      </c>
      <c r="V125" s="5">
        <f t="shared" si="7"/>
        <v>800</v>
      </c>
      <c r="W125" s="5"/>
      <c r="X125" s="5">
        <f t="shared" si="5"/>
        <v>0</v>
      </c>
    </row>
    <row r="126" spans="1:26" x14ac:dyDescent="0.25">
      <c r="A126" s="21" t="s">
        <v>437</v>
      </c>
      <c r="B126" s="21" t="s">
        <v>90</v>
      </c>
      <c r="C126" s="21" t="s">
        <v>32</v>
      </c>
      <c r="D126" s="21"/>
      <c r="E126" s="7">
        <v>15</v>
      </c>
      <c r="F126" s="8">
        <v>43174</v>
      </c>
      <c r="G126" s="9">
        <v>626.5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1">
        <v>173.5</v>
      </c>
      <c r="O126" s="12">
        <v>0</v>
      </c>
      <c r="P126" s="13">
        <v>0</v>
      </c>
      <c r="Q126" s="12">
        <v>0</v>
      </c>
      <c r="R126" s="10">
        <v>0</v>
      </c>
      <c r="S126" s="10">
        <v>0</v>
      </c>
      <c r="T126" s="11">
        <v>0</v>
      </c>
      <c r="U126" s="5">
        <v>800</v>
      </c>
      <c r="V126" s="5">
        <f t="shared" si="7"/>
        <v>800</v>
      </c>
      <c r="W126" s="5"/>
      <c r="X126" s="5">
        <f t="shared" si="5"/>
        <v>0</v>
      </c>
    </row>
    <row r="127" spans="1:26" x14ac:dyDescent="0.25">
      <c r="A127" s="16" t="s">
        <v>438</v>
      </c>
      <c r="B127" s="16" t="s">
        <v>30</v>
      </c>
      <c r="C127" s="16" t="s">
        <v>312</v>
      </c>
      <c r="D127" s="16"/>
      <c r="E127" s="7">
        <v>15</v>
      </c>
      <c r="F127" s="8">
        <v>43174</v>
      </c>
      <c r="G127" s="9">
        <v>733.5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1">
        <v>166.5</v>
      </c>
      <c r="O127" s="12">
        <v>0</v>
      </c>
      <c r="P127" s="13">
        <v>0</v>
      </c>
      <c r="Q127" s="12">
        <v>0</v>
      </c>
      <c r="R127" s="10">
        <v>0</v>
      </c>
      <c r="S127" s="10">
        <v>0</v>
      </c>
      <c r="T127" s="11">
        <v>0</v>
      </c>
      <c r="U127" s="5">
        <v>900</v>
      </c>
      <c r="V127" s="5">
        <f t="shared" si="7"/>
        <v>900</v>
      </c>
      <c r="W127" s="5"/>
      <c r="X127" s="5">
        <f t="shared" si="5"/>
        <v>0</v>
      </c>
    </row>
    <row r="128" spans="1:26" x14ac:dyDescent="0.25">
      <c r="A128" s="16" t="s">
        <v>285</v>
      </c>
      <c r="B128" s="16" t="s">
        <v>372</v>
      </c>
      <c r="C128" s="16" t="s">
        <v>94</v>
      </c>
      <c r="D128" s="16"/>
      <c r="E128" s="7">
        <v>15</v>
      </c>
      <c r="F128" s="8">
        <v>43174</v>
      </c>
      <c r="G128" s="9">
        <v>1374.5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1">
        <v>125.5</v>
      </c>
      <c r="O128" s="12">
        <v>0</v>
      </c>
      <c r="P128" s="13">
        <v>0</v>
      </c>
      <c r="Q128" s="12">
        <v>0</v>
      </c>
      <c r="R128" s="10">
        <v>0</v>
      </c>
      <c r="S128" s="10">
        <v>0</v>
      </c>
      <c r="T128" s="11">
        <v>0</v>
      </c>
      <c r="U128" s="5">
        <v>1500</v>
      </c>
      <c r="V128" s="5">
        <f t="shared" si="7"/>
        <v>1500</v>
      </c>
      <c r="W128" s="5"/>
      <c r="X128" s="5">
        <f t="shared" si="5"/>
        <v>0</v>
      </c>
    </row>
    <row r="129" spans="1:25" x14ac:dyDescent="0.25">
      <c r="A129" s="21" t="s">
        <v>439</v>
      </c>
      <c r="B129" s="21" t="s">
        <v>84</v>
      </c>
      <c r="C129" s="21" t="s">
        <v>440</v>
      </c>
      <c r="D129" s="21"/>
      <c r="E129" s="7">
        <v>15</v>
      </c>
      <c r="F129" s="8">
        <v>43174</v>
      </c>
      <c r="G129" s="9">
        <v>2489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1">
        <v>11</v>
      </c>
      <c r="O129" s="12">
        <v>0</v>
      </c>
      <c r="P129" s="13">
        <v>0</v>
      </c>
      <c r="Q129" s="12">
        <v>0</v>
      </c>
      <c r="R129" s="10">
        <v>0</v>
      </c>
      <c r="S129" s="10">
        <v>0</v>
      </c>
      <c r="T129" s="11">
        <v>0</v>
      </c>
      <c r="U129" s="5">
        <v>2500</v>
      </c>
      <c r="V129" s="5">
        <f>G129+H129+N129-O129-Q129-R129-S129-T129</f>
        <v>2500</v>
      </c>
      <c r="W129" s="5"/>
      <c r="X129" s="5">
        <f t="shared" si="5"/>
        <v>0</v>
      </c>
    </row>
    <row r="130" spans="1:25" x14ac:dyDescent="0.25">
      <c r="A130" s="39" t="s">
        <v>496</v>
      </c>
      <c r="B130" s="39" t="s">
        <v>208</v>
      </c>
      <c r="C130" s="39" t="s">
        <v>52</v>
      </c>
      <c r="E130" s="7">
        <v>15</v>
      </c>
      <c r="F130" s="8">
        <v>43174</v>
      </c>
      <c r="G130" s="9">
        <v>626.5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>
        <v>173.5</v>
      </c>
      <c r="O130" s="12">
        <v>0</v>
      </c>
      <c r="P130" s="13">
        <v>0</v>
      </c>
      <c r="Q130" s="12">
        <v>0</v>
      </c>
      <c r="R130" s="10">
        <v>0</v>
      </c>
      <c r="S130" s="10">
        <v>0</v>
      </c>
      <c r="T130" s="11">
        <v>0</v>
      </c>
      <c r="U130" s="5">
        <v>800</v>
      </c>
      <c r="V130" s="5">
        <f>G130+H130+N130-O130-Q130-R130-S130-T130</f>
        <v>800</v>
      </c>
      <c r="W130" s="5"/>
      <c r="X130" s="5">
        <f t="shared" si="5"/>
        <v>0</v>
      </c>
    </row>
    <row r="131" spans="1:25" x14ac:dyDescent="0.25">
      <c r="A131" s="39" t="s">
        <v>580</v>
      </c>
      <c r="B131" s="39" t="s">
        <v>244</v>
      </c>
      <c r="C131" s="39" t="s">
        <v>220</v>
      </c>
      <c r="E131" s="7">
        <v>15</v>
      </c>
      <c r="F131" s="8">
        <v>43174</v>
      </c>
      <c r="G131" s="9">
        <v>520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v>180.5</v>
      </c>
      <c r="O131" s="12">
        <v>0</v>
      </c>
      <c r="P131" s="13">
        <v>0</v>
      </c>
      <c r="Q131" s="12">
        <v>0</v>
      </c>
      <c r="R131" s="10">
        <v>0</v>
      </c>
      <c r="S131" s="10">
        <v>0</v>
      </c>
      <c r="T131" s="11">
        <v>0</v>
      </c>
      <c r="U131" s="5">
        <v>700.5</v>
      </c>
      <c r="V131" s="5">
        <f>G131+H131+N131-O131-Q131-R131-S131-T131</f>
        <v>700.5</v>
      </c>
      <c r="W131" s="5">
        <f>SUM(U106:U131)</f>
        <v>39901</v>
      </c>
      <c r="X131" s="5">
        <f>SUM(V106:V131)</f>
        <v>39901</v>
      </c>
      <c r="Y131" s="18" t="s">
        <v>198</v>
      </c>
    </row>
    <row r="132" spans="1:25" x14ac:dyDescent="0.25">
      <c r="A132" s="21" t="s">
        <v>199</v>
      </c>
      <c r="B132" s="21" t="s">
        <v>194</v>
      </c>
      <c r="C132" s="21" t="s">
        <v>110</v>
      </c>
      <c r="D132" s="21"/>
      <c r="E132" s="7">
        <v>15</v>
      </c>
      <c r="F132" s="8">
        <v>43174</v>
      </c>
      <c r="G132" s="9">
        <v>306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1">
        <v>194</v>
      </c>
      <c r="O132" s="12">
        <v>0</v>
      </c>
      <c r="P132" s="13">
        <v>0</v>
      </c>
      <c r="Q132" s="12">
        <v>0</v>
      </c>
      <c r="R132" s="10">
        <v>0</v>
      </c>
      <c r="S132" s="10">
        <v>0</v>
      </c>
      <c r="T132" s="11">
        <v>0</v>
      </c>
      <c r="U132" s="5">
        <v>500</v>
      </c>
      <c r="V132" s="5">
        <f t="shared" si="7"/>
        <v>500</v>
      </c>
      <c r="W132" s="5"/>
      <c r="X132" s="5">
        <f t="shared" si="5"/>
        <v>0</v>
      </c>
      <c r="Y132" s="4"/>
    </row>
    <row r="133" spans="1:25" x14ac:dyDescent="0.25">
      <c r="A133" s="21" t="s">
        <v>199</v>
      </c>
      <c r="B133" s="21" t="s">
        <v>140</v>
      </c>
      <c r="C133" s="21" t="s">
        <v>112</v>
      </c>
      <c r="D133" s="21"/>
      <c r="E133" s="7">
        <v>15</v>
      </c>
      <c r="F133" s="8">
        <v>43174</v>
      </c>
      <c r="G133" s="9">
        <v>520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1">
        <v>180.5</v>
      </c>
      <c r="O133" s="12">
        <v>0</v>
      </c>
      <c r="P133" s="13">
        <v>0</v>
      </c>
      <c r="Q133" s="12">
        <v>0</v>
      </c>
      <c r="R133" s="10">
        <v>0</v>
      </c>
      <c r="S133" s="10">
        <v>0</v>
      </c>
      <c r="T133" s="11">
        <v>0</v>
      </c>
      <c r="U133" s="5">
        <v>700.5</v>
      </c>
      <c r="V133" s="5">
        <f t="shared" si="7"/>
        <v>700.5</v>
      </c>
      <c r="W133" s="5"/>
      <c r="X133" s="5">
        <f t="shared" si="5"/>
        <v>0</v>
      </c>
      <c r="Y133" s="4"/>
    </row>
    <row r="134" spans="1:25" x14ac:dyDescent="0.25">
      <c r="A134" s="21" t="s">
        <v>137</v>
      </c>
      <c r="B134" s="21" t="s">
        <v>194</v>
      </c>
      <c r="C134" s="21" t="s">
        <v>200</v>
      </c>
      <c r="D134" s="21"/>
      <c r="E134" s="7">
        <v>15</v>
      </c>
      <c r="F134" s="8">
        <v>43174</v>
      </c>
      <c r="G134" s="9">
        <v>359.5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1">
        <v>190.5</v>
      </c>
      <c r="O134" s="12">
        <v>0</v>
      </c>
      <c r="P134" s="13">
        <v>0</v>
      </c>
      <c r="Q134" s="12">
        <v>0</v>
      </c>
      <c r="R134" s="10">
        <v>0</v>
      </c>
      <c r="S134" s="10">
        <v>0</v>
      </c>
      <c r="T134" s="11">
        <v>0</v>
      </c>
      <c r="U134" s="5">
        <v>550</v>
      </c>
      <c r="V134" s="5">
        <f t="shared" si="7"/>
        <v>550</v>
      </c>
      <c r="W134" s="5"/>
      <c r="X134" s="5">
        <f t="shared" si="5"/>
        <v>0</v>
      </c>
      <c r="Y134" s="4"/>
    </row>
    <row r="135" spans="1:25" x14ac:dyDescent="0.25">
      <c r="A135" s="21" t="s">
        <v>201</v>
      </c>
      <c r="B135" s="21" t="s">
        <v>117</v>
      </c>
      <c r="C135" s="21" t="s">
        <v>59</v>
      </c>
      <c r="D135" s="21"/>
      <c r="E135" s="7">
        <v>15</v>
      </c>
      <c r="F135" s="8">
        <v>43174</v>
      </c>
      <c r="G135" s="9">
        <v>733.5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1">
        <v>166.5</v>
      </c>
      <c r="O135" s="12">
        <v>0</v>
      </c>
      <c r="P135" s="13">
        <v>0</v>
      </c>
      <c r="Q135" s="12">
        <v>0</v>
      </c>
      <c r="R135" s="10">
        <v>0</v>
      </c>
      <c r="S135" s="10">
        <v>0</v>
      </c>
      <c r="T135" s="11">
        <v>0</v>
      </c>
      <c r="U135" s="5">
        <v>900</v>
      </c>
      <c r="V135" s="5">
        <f t="shared" si="7"/>
        <v>900</v>
      </c>
      <c r="W135" s="5"/>
      <c r="X135" s="5">
        <f t="shared" si="5"/>
        <v>0</v>
      </c>
      <c r="Y135" s="4"/>
    </row>
    <row r="136" spans="1:25" x14ac:dyDescent="0.25">
      <c r="A136" s="21" t="s">
        <v>125</v>
      </c>
      <c r="B136" s="21" t="s">
        <v>194</v>
      </c>
      <c r="C136" s="21" t="s">
        <v>39</v>
      </c>
      <c r="D136" s="21"/>
      <c r="E136" s="7">
        <v>15</v>
      </c>
      <c r="F136" s="8">
        <v>43174</v>
      </c>
      <c r="G136" s="9">
        <v>573</v>
      </c>
      <c r="H136" s="10">
        <v>100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1">
        <v>177</v>
      </c>
      <c r="O136" s="12">
        <v>0</v>
      </c>
      <c r="P136" s="13">
        <v>0</v>
      </c>
      <c r="Q136" s="12">
        <v>0</v>
      </c>
      <c r="R136" s="10">
        <v>0</v>
      </c>
      <c r="S136" s="10">
        <v>0</v>
      </c>
      <c r="T136" s="11">
        <v>0</v>
      </c>
      <c r="U136" s="5">
        <v>850</v>
      </c>
      <c r="V136" s="5">
        <f t="shared" si="7"/>
        <v>850</v>
      </c>
      <c r="W136" s="5"/>
      <c r="X136" s="5">
        <f t="shared" si="5"/>
        <v>0</v>
      </c>
      <c r="Y136" s="4"/>
    </row>
    <row r="137" spans="1:25" x14ac:dyDescent="0.25">
      <c r="A137" s="21" t="s">
        <v>202</v>
      </c>
      <c r="B137" s="21" t="s">
        <v>203</v>
      </c>
      <c r="C137" s="21" t="s">
        <v>97</v>
      </c>
      <c r="D137" s="21"/>
      <c r="E137" s="7">
        <v>15</v>
      </c>
      <c r="F137" s="8">
        <v>43174</v>
      </c>
      <c r="G137" s="9">
        <v>413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1">
        <v>187</v>
      </c>
      <c r="O137" s="12">
        <v>0</v>
      </c>
      <c r="P137" s="13">
        <v>0</v>
      </c>
      <c r="Q137" s="12">
        <v>0</v>
      </c>
      <c r="R137" s="10">
        <v>0</v>
      </c>
      <c r="S137" s="10">
        <v>0</v>
      </c>
      <c r="T137" s="11">
        <v>0</v>
      </c>
      <c r="U137" s="5">
        <v>600</v>
      </c>
      <c r="V137" s="5">
        <f t="shared" si="7"/>
        <v>600</v>
      </c>
      <c r="W137" s="5"/>
      <c r="X137" s="5">
        <f t="shared" si="5"/>
        <v>0</v>
      </c>
      <c r="Y137" s="4"/>
    </row>
    <row r="138" spans="1:25" x14ac:dyDescent="0.25">
      <c r="A138" s="21" t="s">
        <v>204</v>
      </c>
      <c r="B138" s="21" t="s">
        <v>90</v>
      </c>
      <c r="C138" s="21" t="s">
        <v>90</v>
      </c>
      <c r="D138" s="21"/>
      <c r="E138" s="7">
        <v>15</v>
      </c>
      <c r="F138" s="8">
        <v>43174</v>
      </c>
      <c r="G138" s="9">
        <v>947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1">
        <v>153</v>
      </c>
      <c r="O138" s="12">
        <v>0</v>
      </c>
      <c r="P138" s="13">
        <v>0</v>
      </c>
      <c r="Q138" s="12">
        <v>0</v>
      </c>
      <c r="R138" s="10">
        <v>0</v>
      </c>
      <c r="S138" s="10">
        <v>0</v>
      </c>
      <c r="T138" s="11">
        <v>0</v>
      </c>
      <c r="U138" s="5">
        <v>1100</v>
      </c>
      <c r="V138" s="5">
        <f t="shared" si="7"/>
        <v>1100</v>
      </c>
      <c r="W138" s="5"/>
      <c r="X138" s="5">
        <f t="shared" si="5"/>
        <v>0</v>
      </c>
      <c r="Y138" s="4"/>
    </row>
    <row r="139" spans="1:25" x14ac:dyDescent="0.25">
      <c r="A139" s="21" t="s">
        <v>205</v>
      </c>
      <c r="B139" s="21" t="s">
        <v>206</v>
      </c>
      <c r="C139" s="21" t="s">
        <v>40</v>
      </c>
      <c r="D139" s="21"/>
      <c r="E139" s="7">
        <v>15</v>
      </c>
      <c r="F139" s="8">
        <v>43174</v>
      </c>
      <c r="G139" s="9">
        <v>306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1">
        <v>194</v>
      </c>
      <c r="O139" s="12">
        <v>0</v>
      </c>
      <c r="P139" s="13">
        <v>0</v>
      </c>
      <c r="Q139" s="12">
        <v>0</v>
      </c>
      <c r="R139" s="10">
        <v>0</v>
      </c>
      <c r="S139" s="10">
        <v>0</v>
      </c>
      <c r="T139" s="11">
        <v>0</v>
      </c>
      <c r="U139" s="5">
        <v>500</v>
      </c>
      <c r="V139" s="5">
        <f t="shared" si="7"/>
        <v>500</v>
      </c>
      <c r="X139" s="5">
        <f t="shared" si="5"/>
        <v>0</v>
      </c>
    </row>
    <row r="140" spans="1:25" x14ac:dyDescent="0.25">
      <c r="A140" s="21" t="s">
        <v>207</v>
      </c>
      <c r="B140" s="21" t="s">
        <v>208</v>
      </c>
      <c r="C140" s="21" t="s">
        <v>209</v>
      </c>
      <c r="D140" s="21"/>
      <c r="E140" s="7">
        <v>15</v>
      </c>
      <c r="F140" s="8">
        <v>43174</v>
      </c>
      <c r="G140" s="9">
        <v>520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1">
        <v>180.5</v>
      </c>
      <c r="O140" s="12">
        <v>0</v>
      </c>
      <c r="P140" s="13">
        <v>0</v>
      </c>
      <c r="Q140" s="12">
        <v>0</v>
      </c>
      <c r="R140" s="10">
        <v>0</v>
      </c>
      <c r="S140" s="10">
        <v>0</v>
      </c>
      <c r="T140" s="11">
        <v>0</v>
      </c>
      <c r="U140" s="5">
        <v>700.5</v>
      </c>
      <c r="V140" s="5">
        <f t="shared" si="7"/>
        <v>700.5</v>
      </c>
      <c r="W140" s="5"/>
      <c r="X140" s="5">
        <f t="shared" si="5"/>
        <v>0</v>
      </c>
    </row>
    <row r="141" spans="1:25" x14ac:dyDescent="0.25">
      <c r="A141" s="16" t="s">
        <v>211</v>
      </c>
      <c r="B141" s="16" t="s">
        <v>124</v>
      </c>
      <c r="C141" s="16" t="s">
        <v>97</v>
      </c>
      <c r="D141" s="16"/>
      <c r="E141" s="7">
        <v>15</v>
      </c>
      <c r="F141" s="8">
        <v>43174</v>
      </c>
      <c r="G141" s="9">
        <v>306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1">
        <v>194</v>
      </c>
      <c r="O141" s="12">
        <v>0</v>
      </c>
      <c r="P141" s="13">
        <v>0</v>
      </c>
      <c r="Q141" s="12">
        <v>0</v>
      </c>
      <c r="R141" s="10">
        <v>0</v>
      </c>
      <c r="S141" s="10">
        <v>0</v>
      </c>
      <c r="T141" s="11">
        <v>0</v>
      </c>
      <c r="U141" s="5">
        <v>500</v>
      </c>
      <c r="V141" s="5">
        <f t="shared" si="7"/>
        <v>500</v>
      </c>
      <c r="W141" s="5"/>
      <c r="X141" s="5">
        <f t="shared" ref="X141:X204" si="9">U141-V141</f>
        <v>0</v>
      </c>
    </row>
    <row r="142" spans="1:25" x14ac:dyDescent="0.25">
      <c r="A142" s="16" t="s">
        <v>212</v>
      </c>
      <c r="B142" s="16" t="s">
        <v>57</v>
      </c>
      <c r="C142" s="16" t="s">
        <v>97</v>
      </c>
      <c r="D142" s="16"/>
      <c r="E142" s="7">
        <v>15</v>
      </c>
      <c r="F142" s="8">
        <v>43174</v>
      </c>
      <c r="G142" s="9">
        <v>306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1">
        <v>194</v>
      </c>
      <c r="O142" s="12">
        <v>0</v>
      </c>
      <c r="P142" s="13">
        <v>0</v>
      </c>
      <c r="Q142" s="12">
        <v>0</v>
      </c>
      <c r="R142" s="10">
        <v>0</v>
      </c>
      <c r="S142" s="10">
        <v>0</v>
      </c>
      <c r="T142" s="11">
        <v>0</v>
      </c>
      <c r="U142" s="5">
        <v>500</v>
      </c>
      <c r="V142" s="5">
        <f t="shared" si="7"/>
        <v>500</v>
      </c>
      <c r="W142" s="5"/>
      <c r="X142" s="5">
        <f t="shared" si="9"/>
        <v>0</v>
      </c>
    </row>
    <row r="143" spans="1:25" x14ac:dyDescent="0.25">
      <c r="A143" s="16" t="s">
        <v>213</v>
      </c>
      <c r="B143" s="16" t="s">
        <v>97</v>
      </c>
      <c r="C143" s="16" t="s">
        <v>214</v>
      </c>
      <c r="D143" s="16"/>
      <c r="E143" s="7">
        <v>15</v>
      </c>
      <c r="F143" s="8">
        <v>43174</v>
      </c>
      <c r="G143" s="9">
        <v>306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1">
        <v>194</v>
      </c>
      <c r="O143" s="12">
        <v>0</v>
      </c>
      <c r="P143" s="13">
        <v>0</v>
      </c>
      <c r="Q143" s="12">
        <v>0</v>
      </c>
      <c r="R143" s="10">
        <v>0</v>
      </c>
      <c r="S143" s="10">
        <v>0</v>
      </c>
      <c r="T143" s="11">
        <v>0</v>
      </c>
      <c r="U143" s="5">
        <v>500</v>
      </c>
      <c r="V143" s="5">
        <f t="shared" si="7"/>
        <v>500</v>
      </c>
      <c r="W143" s="5"/>
      <c r="X143" s="5">
        <f t="shared" si="9"/>
        <v>0</v>
      </c>
    </row>
    <row r="144" spans="1:25" x14ac:dyDescent="0.25">
      <c r="A144" s="16" t="s">
        <v>28</v>
      </c>
      <c r="B144" s="16" t="s">
        <v>73</v>
      </c>
      <c r="C144" s="16" t="s">
        <v>109</v>
      </c>
      <c r="D144" s="16"/>
      <c r="E144" s="7">
        <v>15</v>
      </c>
      <c r="F144" s="8">
        <v>43174</v>
      </c>
      <c r="G144" s="9">
        <v>306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1">
        <v>194</v>
      </c>
      <c r="O144" s="12">
        <v>0</v>
      </c>
      <c r="P144" s="13">
        <v>0</v>
      </c>
      <c r="Q144" s="12">
        <v>0</v>
      </c>
      <c r="R144" s="10">
        <v>0</v>
      </c>
      <c r="S144" s="10">
        <v>0</v>
      </c>
      <c r="T144" s="11">
        <v>0</v>
      </c>
      <c r="U144" s="5">
        <v>500</v>
      </c>
      <c r="V144" s="5">
        <f t="shared" si="7"/>
        <v>500</v>
      </c>
      <c r="W144" s="5"/>
      <c r="X144" s="5">
        <f t="shared" si="9"/>
        <v>0</v>
      </c>
    </row>
    <row r="145" spans="1:24" x14ac:dyDescent="0.25">
      <c r="A145" s="16" t="s">
        <v>154</v>
      </c>
      <c r="B145" s="16" t="s">
        <v>124</v>
      </c>
      <c r="C145" s="16" t="s">
        <v>97</v>
      </c>
      <c r="D145" s="16"/>
      <c r="E145" s="7">
        <v>15</v>
      </c>
      <c r="F145" s="8">
        <v>43174</v>
      </c>
      <c r="G145" s="9">
        <v>306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1">
        <v>194</v>
      </c>
      <c r="O145" s="12">
        <v>0</v>
      </c>
      <c r="P145" s="13">
        <v>0</v>
      </c>
      <c r="Q145" s="12">
        <v>0</v>
      </c>
      <c r="R145" s="10">
        <v>0</v>
      </c>
      <c r="S145" s="10">
        <v>0</v>
      </c>
      <c r="T145" s="11">
        <v>0</v>
      </c>
      <c r="U145" s="5">
        <v>500</v>
      </c>
      <c r="V145" s="5">
        <f t="shared" si="7"/>
        <v>500</v>
      </c>
      <c r="W145" s="5"/>
      <c r="X145" s="5">
        <f t="shared" si="9"/>
        <v>0</v>
      </c>
    </row>
    <row r="146" spans="1:24" x14ac:dyDescent="0.25">
      <c r="A146" s="16" t="s">
        <v>119</v>
      </c>
      <c r="B146" s="16" t="s">
        <v>80</v>
      </c>
      <c r="C146" s="16" t="s">
        <v>45</v>
      </c>
      <c r="D146" s="16"/>
      <c r="E146" s="7">
        <v>15</v>
      </c>
      <c r="F146" s="8">
        <v>43174</v>
      </c>
      <c r="G146" s="9">
        <v>306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1">
        <v>194</v>
      </c>
      <c r="O146" s="12">
        <v>0</v>
      </c>
      <c r="P146" s="13">
        <v>0</v>
      </c>
      <c r="Q146" s="12">
        <v>0</v>
      </c>
      <c r="R146" s="10">
        <v>0</v>
      </c>
      <c r="S146" s="10">
        <v>0</v>
      </c>
      <c r="T146" s="11">
        <v>0</v>
      </c>
      <c r="U146" s="5">
        <v>500</v>
      </c>
      <c r="V146" s="5">
        <f t="shared" si="7"/>
        <v>500</v>
      </c>
      <c r="W146" s="5"/>
      <c r="X146" s="5">
        <f t="shared" si="9"/>
        <v>0</v>
      </c>
    </row>
    <row r="147" spans="1:24" x14ac:dyDescent="0.25">
      <c r="A147" s="16" t="s">
        <v>215</v>
      </c>
      <c r="B147" s="16" t="s">
        <v>115</v>
      </c>
      <c r="C147" s="16" t="s">
        <v>130</v>
      </c>
      <c r="D147" s="16"/>
      <c r="E147" s="7">
        <v>15</v>
      </c>
      <c r="F147" s="8">
        <v>43174</v>
      </c>
      <c r="G147" s="9">
        <v>306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1">
        <v>194</v>
      </c>
      <c r="O147" s="12">
        <v>0</v>
      </c>
      <c r="P147" s="13">
        <v>0</v>
      </c>
      <c r="Q147" s="12">
        <v>0</v>
      </c>
      <c r="R147" s="10">
        <v>0</v>
      </c>
      <c r="S147" s="10">
        <v>0</v>
      </c>
      <c r="T147" s="11">
        <v>0</v>
      </c>
      <c r="U147" s="5">
        <v>500</v>
      </c>
      <c r="V147" s="5">
        <f t="shared" si="7"/>
        <v>500</v>
      </c>
      <c r="W147" s="5"/>
      <c r="X147" s="5">
        <f t="shared" si="9"/>
        <v>0</v>
      </c>
    </row>
    <row r="148" spans="1:24" x14ac:dyDescent="0.25">
      <c r="A148" s="16" t="s">
        <v>216</v>
      </c>
      <c r="B148" s="16" t="s">
        <v>92</v>
      </c>
      <c r="C148" s="16" t="s">
        <v>52</v>
      </c>
      <c r="D148" s="16"/>
      <c r="E148" s="7">
        <v>15</v>
      </c>
      <c r="F148" s="8">
        <v>43174</v>
      </c>
      <c r="G148" s="9">
        <v>306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1">
        <v>194</v>
      </c>
      <c r="O148" s="12">
        <v>0</v>
      </c>
      <c r="P148" s="13">
        <v>0</v>
      </c>
      <c r="Q148" s="12">
        <v>0</v>
      </c>
      <c r="R148" s="10">
        <v>0</v>
      </c>
      <c r="S148" s="10">
        <v>0</v>
      </c>
      <c r="T148" s="11">
        <v>0</v>
      </c>
      <c r="U148" s="5">
        <v>500</v>
      </c>
      <c r="V148" s="5">
        <f t="shared" si="7"/>
        <v>500</v>
      </c>
      <c r="W148" s="5"/>
      <c r="X148" s="5">
        <f t="shared" si="9"/>
        <v>0</v>
      </c>
    </row>
    <row r="149" spans="1:24" x14ac:dyDescent="0.25">
      <c r="A149" s="16" t="s">
        <v>217</v>
      </c>
      <c r="B149" s="16" t="s">
        <v>121</v>
      </c>
      <c r="C149" s="16" t="s">
        <v>121</v>
      </c>
      <c r="D149" s="16"/>
      <c r="E149" s="7">
        <v>15</v>
      </c>
      <c r="F149" s="8">
        <v>43174</v>
      </c>
      <c r="G149" s="9">
        <v>359.5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1">
        <v>190.5</v>
      </c>
      <c r="O149" s="12">
        <v>0</v>
      </c>
      <c r="P149" s="13">
        <v>0</v>
      </c>
      <c r="Q149" s="12">
        <v>0</v>
      </c>
      <c r="R149" s="10">
        <v>0</v>
      </c>
      <c r="S149" s="10">
        <v>0</v>
      </c>
      <c r="T149" s="11">
        <v>0</v>
      </c>
      <c r="U149" s="5">
        <v>550</v>
      </c>
      <c r="V149" s="5">
        <f t="shared" si="7"/>
        <v>550</v>
      </c>
      <c r="W149" s="5"/>
      <c r="X149" s="5">
        <f t="shared" si="9"/>
        <v>0</v>
      </c>
    </row>
    <row r="150" spans="1:24" x14ac:dyDescent="0.25">
      <c r="A150" s="16" t="s">
        <v>218</v>
      </c>
      <c r="B150" s="16" t="s">
        <v>32</v>
      </c>
      <c r="C150" s="16" t="s">
        <v>52</v>
      </c>
      <c r="D150" s="16"/>
      <c r="E150" s="7">
        <v>15</v>
      </c>
      <c r="F150" s="8">
        <v>43174</v>
      </c>
      <c r="G150" s="9">
        <v>306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1">
        <v>194</v>
      </c>
      <c r="O150" s="12">
        <v>0</v>
      </c>
      <c r="P150" s="13">
        <v>0</v>
      </c>
      <c r="Q150" s="12">
        <v>0</v>
      </c>
      <c r="R150" s="10">
        <v>0</v>
      </c>
      <c r="S150" s="10">
        <v>0</v>
      </c>
      <c r="T150" s="11">
        <v>0</v>
      </c>
      <c r="U150" s="5">
        <v>500</v>
      </c>
      <c r="V150" s="5">
        <f t="shared" si="7"/>
        <v>500</v>
      </c>
      <c r="W150" s="5"/>
      <c r="X150" s="5">
        <f t="shared" si="9"/>
        <v>0</v>
      </c>
    </row>
    <row r="151" spans="1:24" x14ac:dyDescent="0.25">
      <c r="A151" s="16" t="s">
        <v>219</v>
      </c>
      <c r="B151" s="16" t="s">
        <v>220</v>
      </c>
      <c r="C151" s="16" t="s">
        <v>221</v>
      </c>
      <c r="D151" s="16"/>
      <c r="E151" s="7">
        <v>15</v>
      </c>
      <c r="F151" s="8">
        <v>43174</v>
      </c>
      <c r="G151" s="9">
        <v>306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>
        <v>194</v>
      </c>
      <c r="O151" s="12">
        <v>0</v>
      </c>
      <c r="P151" s="13">
        <v>0</v>
      </c>
      <c r="Q151" s="12">
        <v>0</v>
      </c>
      <c r="R151" s="10">
        <v>0</v>
      </c>
      <c r="S151" s="10">
        <v>0</v>
      </c>
      <c r="T151" s="11">
        <v>0</v>
      </c>
      <c r="U151" s="5">
        <v>500</v>
      </c>
      <c r="V151" s="5">
        <f t="shared" si="7"/>
        <v>500</v>
      </c>
      <c r="W151" s="5"/>
      <c r="X151" s="5">
        <f t="shared" si="9"/>
        <v>0</v>
      </c>
    </row>
    <row r="152" spans="1:24" x14ac:dyDescent="0.25">
      <c r="A152" s="16" t="s">
        <v>120</v>
      </c>
      <c r="B152" s="16" t="s">
        <v>45</v>
      </c>
      <c r="C152" s="16" t="s">
        <v>222</v>
      </c>
      <c r="D152" s="16"/>
      <c r="E152" s="7">
        <v>15</v>
      </c>
      <c r="F152" s="8">
        <v>43174</v>
      </c>
      <c r="G152" s="9">
        <v>733.5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1">
        <v>166.5</v>
      </c>
      <c r="O152" s="12">
        <v>0</v>
      </c>
      <c r="P152" s="13">
        <v>0</v>
      </c>
      <c r="Q152" s="12">
        <v>0</v>
      </c>
      <c r="R152" s="10">
        <v>0</v>
      </c>
      <c r="S152" s="10">
        <v>0</v>
      </c>
      <c r="T152" s="11">
        <v>0</v>
      </c>
      <c r="U152" s="5">
        <v>900</v>
      </c>
      <c r="V152" s="5">
        <f t="shared" si="7"/>
        <v>900</v>
      </c>
      <c r="W152" s="5"/>
      <c r="X152" s="5">
        <f t="shared" si="9"/>
        <v>0</v>
      </c>
    </row>
    <row r="153" spans="1:24" x14ac:dyDescent="0.25">
      <c r="A153" s="16" t="s">
        <v>223</v>
      </c>
      <c r="B153" s="16" t="s">
        <v>45</v>
      </c>
      <c r="C153" s="16" t="s">
        <v>222</v>
      </c>
      <c r="D153" s="16"/>
      <c r="E153" s="7">
        <v>15</v>
      </c>
      <c r="F153" s="8">
        <v>43174</v>
      </c>
      <c r="G153" s="9">
        <v>306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1">
        <v>194</v>
      </c>
      <c r="O153" s="12">
        <v>0</v>
      </c>
      <c r="P153" s="13">
        <v>0</v>
      </c>
      <c r="Q153" s="12">
        <v>0</v>
      </c>
      <c r="R153" s="10">
        <v>0</v>
      </c>
      <c r="S153" s="10">
        <v>0</v>
      </c>
      <c r="T153" s="11">
        <v>0</v>
      </c>
      <c r="U153" s="5">
        <v>500</v>
      </c>
      <c r="V153" s="5">
        <f t="shared" si="7"/>
        <v>500</v>
      </c>
      <c r="W153" s="5"/>
      <c r="X153" s="5">
        <f t="shared" si="9"/>
        <v>0</v>
      </c>
    </row>
    <row r="154" spans="1:24" x14ac:dyDescent="0.25">
      <c r="A154" s="16" t="s">
        <v>114</v>
      </c>
      <c r="B154" s="16" t="s">
        <v>32</v>
      </c>
      <c r="C154" s="16" t="s">
        <v>45</v>
      </c>
      <c r="D154" s="16"/>
      <c r="E154" s="7">
        <v>15</v>
      </c>
      <c r="F154" s="8">
        <v>43174</v>
      </c>
      <c r="G154" s="9">
        <v>306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>
        <v>194</v>
      </c>
      <c r="O154" s="12">
        <v>0</v>
      </c>
      <c r="P154" s="13">
        <v>0</v>
      </c>
      <c r="Q154" s="12">
        <v>0</v>
      </c>
      <c r="R154" s="10">
        <v>0</v>
      </c>
      <c r="S154" s="10">
        <v>0</v>
      </c>
      <c r="T154" s="11">
        <v>0</v>
      </c>
      <c r="U154" s="5">
        <v>500</v>
      </c>
      <c r="V154" s="5">
        <f t="shared" si="7"/>
        <v>500</v>
      </c>
      <c r="W154" s="5"/>
      <c r="X154" s="5">
        <f t="shared" si="9"/>
        <v>0</v>
      </c>
    </row>
    <row r="155" spans="1:24" x14ac:dyDescent="0.25">
      <c r="A155" s="16" t="s">
        <v>224</v>
      </c>
      <c r="B155" s="16" t="s">
        <v>225</v>
      </c>
      <c r="C155" s="16" t="s">
        <v>226</v>
      </c>
      <c r="D155" s="16"/>
      <c r="E155" s="7">
        <v>15</v>
      </c>
      <c r="F155" s="8">
        <v>43174</v>
      </c>
      <c r="G155" s="9">
        <v>306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1">
        <v>194</v>
      </c>
      <c r="O155" s="12">
        <v>0</v>
      </c>
      <c r="P155" s="13">
        <v>0</v>
      </c>
      <c r="Q155" s="12">
        <v>0</v>
      </c>
      <c r="R155" s="10">
        <v>0</v>
      </c>
      <c r="S155" s="10">
        <v>0</v>
      </c>
      <c r="T155" s="11">
        <v>0</v>
      </c>
      <c r="U155" s="5">
        <v>500</v>
      </c>
      <c r="V155" s="5">
        <f t="shared" si="7"/>
        <v>500</v>
      </c>
      <c r="W155" s="5"/>
      <c r="X155" s="5">
        <f t="shared" si="9"/>
        <v>0</v>
      </c>
    </row>
    <row r="156" spans="1:24" x14ac:dyDescent="0.25">
      <c r="A156" s="16" t="s">
        <v>227</v>
      </c>
      <c r="B156" s="16" t="s">
        <v>38</v>
      </c>
      <c r="C156" s="16" t="s">
        <v>225</v>
      </c>
      <c r="D156" s="16"/>
      <c r="E156" s="7">
        <v>15</v>
      </c>
      <c r="F156" s="8">
        <v>43174</v>
      </c>
      <c r="G156" s="9">
        <v>306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1">
        <v>194</v>
      </c>
      <c r="O156" s="12">
        <v>0</v>
      </c>
      <c r="P156" s="13">
        <v>0</v>
      </c>
      <c r="Q156" s="12">
        <v>0</v>
      </c>
      <c r="R156" s="10">
        <v>0</v>
      </c>
      <c r="S156" s="10">
        <v>0</v>
      </c>
      <c r="T156" s="11">
        <v>0</v>
      </c>
      <c r="U156" s="5">
        <v>500</v>
      </c>
      <c r="V156" s="5">
        <f t="shared" si="7"/>
        <v>500</v>
      </c>
      <c r="W156" s="5"/>
      <c r="X156" s="5">
        <f t="shared" si="9"/>
        <v>0</v>
      </c>
    </row>
    <row r="157" spans="1:24" x14ac:dyDescent="0.25">
      <c r="A157" s="16" t="s">
        <v>497</v>
      </c>
      <c r="B157" s="16" t="s">
        <v>172</v>
      </c>
      <c r="C157" s="16" t="s">
        <v>30</v>
      </c>
      <c r="D157" s="16"/>
      <c r="E157" s="7">
        <v>15</v>
      </c>
      <c r="F157" s="8">
        <v>43174</v>
      </c>
      <c r="G157" s="9">
        <v>840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1">
        <v>160</v>
      </c>
      <c r="O157" s="12">
        <v>0</v>
      </c>
      <c r="P157" s="13">
        <v>0</v>
      </c>
      <c r="Q157" s="12">
        <v>0</v>
      </c>
      <c r="R157" s="10">
        <v>0</v>
      </c>
      <c r="S157" s="10">
        <v>0</v>
      </c>
      <c r="T157" s="11">
        <v>0</v>
      </c>
      <c r="U157" s="5">
        <v>1000</v>
      </c>
      <c r="V157" s="5">
        <f t="shared" si="7"/>
        <v>1000</v>
      </c>
      <c r="W157" s="5"/>
      <c r="X157" s="5">
        <f t="shared" si="9"/>
        <v>0</v>
      </c>
    </row>
    <row r="158" spans="1:24" x14ac:dyDescent="0.25">
      <c r="A158" s="16" t="s">
        <v>228</v>
      </c>
      <c r="B158" s="16" t="s">
        <v>229</v>
      </c>
      <c r="C158" s="16" t="s">
        <v>230</v>
      </c>
      <c r="D158" s="16"/>
      <c r="E158" s="7">
        <v>15</v>
      </c>
      <c r="F158" s="8">
        <v>43174</v>
      </c>
      <c r="G158" s="9">
        <v>306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1">
        <v>194</v>
      </c>
      <c r="O158" s="12">
        <v>0</v>
      </c>
      <c r="P158" s="13">
        <v>0</v>
      </c>
      <c r="Q158" s="12">
        <v>0</v>
      </c>
      <c r="R158" s="10">
        <v>0</v>
      </c>
      <c r="S158" s="10">
        <v>0</v>
      </c>
      <c r="T158" s="11">
        <v>0</v>
      </c>
      <c r="U158" s="5">
        <v>500</v>
      </c>
      <c r="V158" s="5">
        <f t="shared" si="7"/>
        <v>500</v>
      </c>
      <c r="W158" s="5"/>
      <c r="X158" s="5">
        <f t="shared" si="9"/>
        <v>0</v>
      </c>
    </row>
    <row r="159" spans="1:24" x14ac:dyDescent="0.25">
      <c r="A159" s="16" t="s">
        <v>231</v>
      </c>
      <c r="B159" s="16" t="s">
        <v>229</v>
      </c>
      <c r="C159" s="16" t="s">
        <v>230</v>
      </c>
      <c r="D159" s="16"/>
      <c r="E159" s="7">
        <v>15</v>
      </c>
      <c r="F159" s="8">
        <v>43174</v>
      </c>
      <c r="G159" s="9">
        <v>306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1">
        <v>194</v>
      </c>
      <c r="O159" s="12">
        <v>0</v>
      </c>
      <c r="P159" s="13">
        <v>0</v>
      </c>
      <c r="Q159" s="12">
        <v>0</v>
      </c>
      <c r="R159" s="10">
        <v>0</v>
      </c>
      <c r="S159" s="10">
        <v>0</v>
      </c>
      <c r="T159" s="11">
        <v>0</v>
      </c>
      <c r="U159" s="5">
        <v>500</v>
      </c>
      <c r="V159" s="5">
        <f t="shared" si="7"/>
        <v>500</v>
      </c>
      <c r="W159" s="5"/>
      <c r="X159" s="5">
        <f t="shared" si="9"/>
        <v>0</v>
      </c>
    </row>
    <row r="160" spans="1:24" x14ac:dyDescent="0.25">
      <c r="A160" s="16" t="s">
        <v>232</v>
      </c>
      <c r="B160" s="16" t="s">
        <v>194</v>
      </c>
      <c r="C160" s="16" t="s">
        <v>38</v>
      </c>
      <c r="D160" s="16"/>
      <c r="E160" s="7">
        <v>15</v>
      </c>
      <c r="F160" s="8">
        <v>43174</v>
      </c>
      <c r="G160" s="9">
        <v>306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1">
        <v>194</v>
      </c>
      <c r="O160" s="12">
        <v>0</v>
      </c>
      <c r="P160" s="13">
        <v>0</v>
      </c>
      <c r="Q160" s="12">
        <v>0</v>
      </c>
      <c r="R160" s="10">
        <v>0</v>
      </c>
      <c r="S160" s="10">
        <v>0</v>
      </c>
      <c r="T160" s="11">
        <v>0</v>
      </c>
      <c r="U160" s="5">
        <v>500</v>
      </c>
      <c r="V160" s="5">
        <f t="shared" si="7"/>
        <v>500</v>
      </c>
      <c r="W160" s="5"/>
      <c r="X160" s="5">
        <f t="shared" si="9"/>
        <v>0</v>
      </c>
    </row>
    <row r="161" spans="1:24" x14ac:dyDescent="0.25">
      <c r="A161" s="16" t="s">
        <v>233</v>
      </c>
      <c r="B161" s="16" t="s">
        <v>194</v>
      </c>
      <c r="C161" s="16" t="s">
        <v>38</v>
      </c>
      <c r="D161" s="16"/>
      <c r="E161" s="7">
        <v>15</v>
      </c>
      <c r="F161" s="8">
        <v>43174</v>
      </c>
      <c r="G161" s="9">
        <v>306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1">
        <v>194</v>
      </c>
      <c r="O161" s="12">
        <v>0</v>
      </c>
      <c r="P161" s="13">
        <v>0</v>
      </c>
      <c r="Q161" s="12">
        <v>0</v>
      </c>
      <c r="R161" s="10">
        <v>0</v>
      </c>
      <c r="S161" s="10">
        <v>0</v>
      </c>
      <c r="T161" s="11">
        <v>0</v>
      </c>
      <c r="U161" s="5">
        <v>500</v>
      </c>
      <c r="V161" s="5">
        <f t="shared" si="7"/>
        <v>500</v>
      </c>
      <c r="W161" s="5"/>
      <c r="X161" s="5">
        <f t="shared" si="9"/>
        <v>0</v>
      </c>
    </row>
    <row r="162" spans="1:24" x14ac:dyDescent="0.25">
      <c r="A162" s="16" t="s">
        <v>234</v>
      </c>
      <c r="B162" s="16" t="s">
        <v>95</v>
      </c>
      <c r="C162" s="16" t="s">
        <v>40</v>
      </c>
      <c r="D162" s="16"/>
      <c r="E162" s="7">
        <v>15</v>
      </c>
      <c r="F162" s="8">
        <v>43174</v>
      </c>
      <c r="G162" s="9">
        <v>306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1">
        <v>194</v>
      </c>
      <c r="O162" s="12">
        <v>0</v>
      </c>
      <c r="P162" s="13">
        <v>0</v>
      </c>
      <c r="Q162" s="12">
        <v>0</v>
      </c>
      <c r="R162" s="10">
        <v>0</v>
      </c>
      <c r="S162" s="10">
        <v>0</v>
      </c>
      <c r="T162" s="11">
        <v>0</v>
      </c>
      <c r="U162" s="5">
        <v>500</v>
      </c>
      <c r="V162" s="5">
        <f t="shared" si="7"/>
        <v>500</v>
      </c>
      <c r="W162" s="5"/>
      <c r="X162" s="5">
        <f t="shared" si="9"/>
        <v>0</v>
      </c>
    </row>
    <row r="163" spans="1:24" x14ac:dyDescent="0.25">
      <c r="A163" s="16" t="s">
        <v>235</v>
      </c>
      <c r="B163" s="16" t="s">
        <v>57</v>
      </c>
      <c r="C163" s="16" t="s">
        <v>157</v>
      </c>
      <c r="D163" s="16"/>
      <c r="E163" s="7">
        <v>15</v>
      </c>
      <c r="F163" s="8">
        <v>43174</v>
      </c>
      <c r="G163" s="9">
        <v>306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1">
        <v>194</v>
      </c>
      <c r="O163" s="12">
        <v>0</v>
      </c>
      <c r="P163" s="13">
        <v>0</v>
      </c>
      <c r="Q163" s="12">
        <v>0</v>
      </c>
      <c r="R163" s="10">
        <v>0</v>
      </c>
      <c r="S163" s="10">
        <v>0</v>
      </c>
      <c r="T163" s="11">
        <v>0</v>
      </c>
      <c r="U163" s="5">
        <v>500</v>
      </c>
      <c r="V163" s="5">
        <f t="shared" ref="V163:V226" si="10">G163+H163+N163-O163-Q163-R163-S163-T163</f>
        <v>500</v>
      </c>
      <c r="W163" s="5"/>
      <c r="X163" s="5">
        <f t="shared" si="9"/>
        <v>0</v>
      </c>
    </row>
    <row r="164" spans="1:24" x14ac:dyDescent="0.25">
      <c r="A164" s="16" t="s">
        <v>93</v>
      </c>
      <c r="B164" s="16" t="s">
        <v>45</v>
      </c>
      <c r="C164" s="16" t="s">
        <v>236</v>
      </c>
      <c r="D164" s="16"/>
      <c r="E164" s="7">
        <v>15</v>
      </c>
      <c r="F164" s="8">
        <v>43174</v>
      </c>
      <c r="G164" s="9">
        <v>359.5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1">
        <v>190.5</v>
      </c>
      <c r="O164" s="12">
        <v>0</v>
      </c>
      <c r="P164" s="13">
        <v>0</v>
      </c>
      <c r="Q164" s="12">
        <v>0</v>
      </c>
      <c r="R164" s="10">
        <v>0</v>
      </c>
      <c r="S164" s="10">
        <v>0</v>
      </c>
      <c r="T164" s="11">
        <v>0</v>
      </c>
      <c r="U164" s="5">
        <v>550</v>
      </c>
      <c r="V164" s="5">
        <f t="shared" si="10"/>
        <v>550</v>
      </c>
      <c r="W164" s="5"/>
      <c r="X164" s="5">
        <f t="shared" si="9"/>
        <v>0</v>
      </c>
    </row>
    <row r="165" spans="1:24" x14ac:dyDescent="0.25">
      <c r="A165" s="16" t="s">
        <v>237</v>
      </c>
      <c r="B165" s="16" t="s">
        <v>194</v>
      </c>
      <c r="C165" s="16" t="s">
        <v>38</v>
      </c>
      <c r="D165" s="16"/>
      <c r="E165" s="7">
        <v>15</v>
      </c>
      <c r="F165" s="8">
        <v>43174</v>
      </c>
      <c r="G165" s="9">
        <v>626.5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1">
        <v>173.5</v>
      </c>
      <c r="O165" s="12">
        <v>0</v>
      </c>
      <c r="P165" s="13">
        <v>0</v>
      </c>
      <c r="Q165" s="12">
        <v>0</v>
      </c>
      <c r="R165" s="10">
        <v>0</v>
      </c>
      <c r="S165" s="10">
        <v>0</v>
      </c>
      <c r="T165" s="11">
        <v>0</v>
      </c>
      <c r="U165" s="5">
        <v>800</v>
      </c>
      <c r="V165" s="5">
        <f t="shared" si="10"/>
        <v>800</v>
      </c>
      <c r="W165" s="5"/>
      <c r="X165" s="5">
        <f t="shared" si="9"/>
        <v>0</v>
      </c>
    </row>
    <row r="166" spans="1:24" x14ac:dyDescent="0.25">
      <c r="A166" s="14" t="s">
        <v>238</v>
      </c>
      <c r="B166" s="16" t="s">
        <v>220</v>
      </c>
      <c r="C166" s="16" t="s">
        <v>221</v>
      </c>
      <c r="D166" s="16"/>
      <c r="E166" s="7">
        <v>15</v>
      </c>
      <c r="F166" s="8">
        <v>43174</v>
      </c>
      <c r="G166" s="9">
        <v>306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>
        <v>194</v>
      </c>
      <c r="O166" s="12">
        <v>0</v>
      </c>
      <c r="P166" s="13">
        <v>0</v>
      </c>
      <c r="Q166" s="12">
        <v>0</v>
      </c>
      <c r="R166" s="10">
        <v>0</v>
      </c>
      <c r="S166" s="10">
        <v>0</v>
      </c>
      <c r="T166" s="11">
        <v>0</v>
      </c>
      <c r="U166" s="5">
        <v>500</v>
      </c>
      <c r="V166" s="5">
        <f t="shared" si="10"/>
        <v>500</v>
      </c>
      <c r="W166" s="5"/>
      <c r="X166" s="5">
        <f t="shared" si="9"/>
        <v>0</v>
      </c>
    </row>
    <row r="167" spans="1:24" x14ac:dyDescent="0.25">
      <c r="A167" s="14" t="s">
        <v>239</v>
      </c>
      <c r="B167" s="16" t="s">
        <v>186</v>
      </c>
      <c r="C167" s="16" t="s">
        <v>109</v>
      </c>
      <c r="D167" s="16"/>
      <c r="E167" s="7">
        <v>15</v>
      </c>
      <c r="F167" s="8">
        <v>43174</v>
      </c>
      <c r="G167" s="9">
        <v>306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1">
        <v>194</v>
      </c>
      <c r="O167" s="12">
        <v>0</v>
      </c>
      <c r="P167" s="13">
        <v>0</v>
      </c>
      <c r="Q167" s="12">
        <v>0</v>
      </c>
      <c r="R167" s="10">
        <v>0</v>
      </c>
      <c r="S167" s="10">
        <v>0</v>
      </c>
      <c r="T167" s="11">
        <v>0</v>
      </c>
      <c r="U167" s="5">
        <v>500</v>
      </c>
      <c r="V167" s="5">
        <f t="shared" si="10"/>
        <v>500</v>
      </c>
      <c r="W167" s="5"/>
      <c r="X167" s="5">
        <f t="shared" si="9"/>
        <v>0</v>
      </c>
    </row>
    <row r="168" spans="1:24" x14ac:dyDescent="0.25">
      <c r="A168" s="14" t="s">
        <v>19</v>
      </c>
      <c r="B168" s="16" t="s">
        <v>86</v>
      </c>
      <c r="C168" s="16" t="s">
        <v>87</v>
      </c>
      <c r="D168" s="16"/>
      <c r="E168" s="7">
        <v>15</v>
      </c>
      <c r="F168" s="8">
        <v>43174</v>
      </c>
      <c r="G168" s="9">
        <v>5562.5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1">
        <v>0</v>
      </c>
      <c r="O168" s="12">
        <v>0</v>
      </c>
      <c r="P168" s="13">
        <v>0</v>
      </c>
      <c r="Q168" s="12">
        <v>0</v>
      </c>
      <c r="R168" s="10">
        <v>0</v>
      </c>
      <c r="S168" s="10">
        <v>0</v>
      </c>
      <c r="T168" s="11">
        <v>562.5</v>
      </c>
      <c r="U168" s="5">
        <v>5000</v>
      </c>
      <c r="V168" s="5">
        <f t="shared" si="10"/>
        <v>5000</v>
      </c>
      <c r="W168" s="5"/>
      <c r="X168" s="5">
        <f t="shared" si="9"/>
        <v>0</v>
      </c>
    </row>
    <row r="169" spans="1:24" x14ac:dyDescent="0.25">
      <c r="A169" s="14" t="s">
        <v>240</v>
      </c>
      <c r="B169" s="16" t="s">
        <v>30</v>
      </c>
      <c r="C169" s="16" t="s">
        <v>80</v>
      </c>
      <c r="D169" s="16"/>
      <c r="E169" s="7">
        <v>15</v>
      </c>
      <c r="F169" s="8">
        <v>43174</v>
      </c>
      <c r="G169" s="9">
        <v>1107.5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1">
        <v>142.5</v>
      </c>
      <c r="O169" s="12">
        <v>0</v>
      </c>
      <c r="P169" s="13">
        <v>0</v>
      </c>
      <c r="Q169" s="12">
        <v>0</v>
      </c>
      <c r="R169" s="10">
        <v>0</v>
      </c>
      <c r="S169" s="10">
        <v>0</v>
      </c>
      <c r="T169" s="11">
        <v>0</v>
      </c>
      <c r="U169" s="5">
        <v>1250</v>
      </c>
      <c r="V169" s="5">
        <f t="shared" si="10"/>
        <v>1250</v>
      </c>
      <c r="W169" s="5"/>
      <c r="X169" s="5">
        <f t="shared" si="9"/>
        <v>0</v>
      </c>
    </row>
    <row r="170" spans="1:24" x14ac:dyDescent="0.25">
      <c r="A170" s="14" t="s">
        <v>189</v>
      </c>
      <c r="B170" s="16" t="s">
        <v>30</v>
      </c>
      <c r="C170" s="16" t="s">
        <v>236</v>
      </c>
      <c r="D170" s="16"/>
      <c r="E170" s="7">
        <v>15</v>
      </c>
      <c r="F170" s="8">
        <v>43174</v>
      </c>
      <c r="G170" s="9">
        <v>306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1">
        <v>194</v>
      </c>
      <c r="O170" s="12">
        <v>0</v>
      </c>
      <c r="P170" s="13">
        <v>0</v>
      </c>
      <c r="Q170" s="12">
        <v>0</v>
      </c>
      <c r="R170" s="10">
        <v>0</v>
      </c>
      <c r="S170" s="10">
        <v>0</v>
      </c>
      <c r="T170" s="11">
        <v>0</v>
      </c>
      <c r="U170" s="5">
        <v>500</v>
      </c>
      <c r="V170" s="5">
        <f t="shared" si="10"/>
        <v>500</v>
      </c>
      <c r="W170" s="5"/>
      <c r="X170" s="5">
        <f t="shared" si="9"/>
        <v>0</v>
      </c>
    </row>
    <row r="171" spans="1:24" x14ac:dyDescent="0.25">
      <c r="A171" s="14" t="s">
        <v>241</v>
      </c>
      <c r="B171" s="16" t="s">
        <v>186</v>
      </c>
      <c r="C171" s="16" t="s">
        <v>109</v>
      </c>
      <c r="D171" s="16"/>
      <c r="E171" s="7">
        <v>15</v>
      </c>
      <c r="F171" s="8">
        <v>43174</v>
      </c>
      <c r="G171" s="9">
        <v>306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1">
        <v>194</v>
      </c>
      <c r="O171" s="12">
        <v>0</v>
      </c>
      <c r="P171" s="13">
        <v>0</v>
      </c>
      <c r="Q171" s="12">
        <v>0</v>
      </c>
      <c r="R171" s="10">
        <v>0</v>
      </c>
      <c r="S171" s="10">
        <v>0</v>
      </c>
      <c r="T171" s="11">
        <v>0</v>
      </c>
      <c r="U171" s="5">
        <v>500</v>
      </c>
      <c r="V171" s="5">
        <f t="shared" si="10"/>
        <v>500</v>
      </c>
      <c r="W171" s="5"/>
      <c r="X171" s="5">
        <f t="shared" si="9"/>
        <v>0</v>
      </c>
    </row>
    <row r="172" spans="1:24" x14ac:dyDescent="0.25">
      <c r="A172" s="14" t="s">
        <v>60</v>
      </c>
      <c r="B172" s="16" t="s">
        <v>59</v>
      </c>
      <c r="C172" s="16" t="s">
        <v>124</v>
      </c>
      <c r="D172" s="16"/>
      <c r="E172" s="7">
        <v>15</v>
      </c>
      <c r="F172" s="8">
        <v>43174</v>
      </c>
      <c r="G172" s="9">
        <v>733.5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1">
        <v>166.5</v>
      </c>
      <c r="O172" s="12">
        <v>0</v>
      </c>
      <c r="P172" s="13">
        <v>0</v>
      </c>
      <c r="Q172" s="12">
        <v>0</v>
      </c>
      <c r="R172" s="10">
        <v>0</v>
      </c>
      <c r="S172" s="10">
        <v>0</v>
      </c>
      <c r="T172" s="11">
        <v>0</v>
      </c>
      <c r="U172" s="5">
        <v>900</v>
      </c>
      <c r="V172" s="5">
        <f t="shared" si="10"/>
        <v>900</v>
      </c>
      <c r="W172" s="5"/>
      <c r="X172" s="5">
        <f t="shared" si="9"/>
        <v>0</v>
      </c>
    </row>
    <row r="173" spans="1:24" x14ac:dyDescent="0.25">
      <c r="A173" s="14" t="s">
        <v>242</v>
      </c>
      <c r="B173" s="16" t="s">
        <v>130</v>
      </c>
      <c r="C173" s="16" t="s">
        <v>57</v>
      </c>
      <c r="D173" s="16"/>
      <c r="E173" s="7">
        <v>15</v>
      </c>
      <c r="F173" s="8">
        <v>43174</v>
      </c>
      <c r="G173" s="9">
        <v>306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1">
        <v>194</v>
      </c>
      <c r="O173" s="12">
        <v>0</v>
      </c>
      <c r="P173" s="13">
        <v>0</v>
      </c>
      <c r="Q173" s="12">
        <v>0</v>
      </c>
      <c r="R173" s="10">
        <v>0</v>
      </c>
      <c r="S173" s="10">
        <v>0</v>
      </c>
      <c r="T173" s="11">
        <v>0</v>
      </c>
      <c r="U173" s="5">
        <v>500</v>
      </c>
      <c r="V173" s="5">
        <f t="shared" si="10"/>
        <v>500</v>
      </c>
      <c r="W173" s="5"/>
      <c r="X173" s="5">
        <f t="shared" si="9"/>
        <v>0</v>
      </c>
    </row>
    <row r="174" spans="1:24" x14ac:dyDescent="0.25">
      <c r="A174" s="14" t="s">
        <v>243</v>
      </c>
      <c r="B174" s="16" t="s">
        <v>244</v>
      </c>
      <c r="C174" s="16" t="s">
        <v>245</v>
      </c>
      <c r="D174" s="16"/>
      <c r="E174" s="7">
        <v>15</v>
      </c>
      <c r="F174" s="8">
        <v>43174</v>
      </c>
      <c r="G174" s="9">
        <v>520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1">
        <v>180.5</v>
      </c>
      <c r="O174" s="12">
        <v>0</v>
      </c>
      <c r="P174" s="13">
        <v>0</v>
      </c>
      <c r="Q174" s="12">
        <v>0</v>
      </c>
      <c r="R174" s="10">
        <v>0</v>
      </c>
      <c r="S174" s="10">
        <v>0</v>
      </c>
      <c r="T174" s="11">
        <v>0</v>
      </c>
      <c r="U174" s="5">
        <v>700.5</v>
      </c>
      <c r="V174" s="5">
        <f t="shared" si="10"/>
        <v>700.5</v>
      </c>
      <c r="W174" s="5"/>
      <c r="X174" s="5">
        <f t="shared" si="9"/>
        <v>0</v>
      </c>
    </row>
    <row r="175" spans="1:24" x14ac:dyDescent="0.25">
      <c r="A175" s="16" t="s">
        <v>246</v>
      </c>
      <c r="B175" s="16" t="s">
        <v>43</v>
      </c>
      <c r="C175" s="16" t="s">
        <v>36</v>
      </c>
      <c r="D175" s="16"/>
      <c r="E175" s="7">
        <v>15</v>
      </c>
      <c r="F175" s="8">
        <v>43174</v>
      </c>
      <c r="G175" s="9">
        <v>306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1">
        <v>194</v>
      </c>
      <c r="O175" s="12">
        <v>0</v>
      </c>
      <c r="P175" s="13">
        <v>0</v>
      </c>
      <c r="Q175" s="12">
        <v>0</v>
      </c>
      <c r="R175" s="10">
        <v>0</v>
      </c>
      <c r="S175" s="10">
        <v>0</v>
      </c>
      <c r="T175" s="11">
        <v>0</v>
      </c>
      <c r="U175" s="5">
        <v>500</v>
      </c>
      <c r="V175" s="5">
        <f t="shared" si="10"/>
        <v>500</v>
      </c>
      <c r="W175" s="5"/>
      <c r="X175" s="5">
        <f t="shared" si="9"/>
        <v>0</v>
      </c>
    </row>
    <row r="176" spans="1:24" x14ac:dyDescent="0.25">
      <c r="A176" s="16" t="s">
        <v>247</v>
      </c>
      <c r="B176" s="16" t="s">
        <v>104</v>
      </c>
      <c r="C176" s="16" t="s">
        <v>248</v>
      </c>
      <c r="D176" s="16"/>
      <c r="E176" s="7">
        <v>15</v>
      </c>
      <c r="F176" s="8">
        <v>43174</v>
      </c>
      <c r="G176" s="9">
        <v>306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1">
        <v>194</v>
      </c>
      <c r="O176" s="12">
        <v>0</v>
      </c>
      <c r="P176" s="13">
        <v>0</v>
      </c>
      <c r="Q176" s="12">
        <v>0</v>
      </c>
      <c r="R176" s="10">
        <v>0</v>
      </c>
      <c r="S176" s="10">
        <v>0</v>
      </c>
      <c r="T176" s="11">
        <v>0</v>
      </c>
      <c r="U176" s="5">
        <v>500</v>
      </c>
      <c r="V176" s="5">
        <f t="shared" si="10"/>
        <v>500</v>
      </c>
      <c r="W176" s="5"/>
      <c r="X176" s="5">
        <f t="shared" si="9"/>
        <v>0</v>
      </c>
    </row>
    <row r="177" spans="1:24" x14ac:dyDescent="0.25">
      <c r="A177" s="16" t="s">
        <v>249</v>
      </c>
      <c r="B177" s="16" t="s">
        <v>38</v>
      </c>
      <c r="C177" s="16" t="s">
        <v>96</v>
      </c>
      <c r="D177" s="16"/>
      <c r="E177" s="7">
        <v>15</v>
      </c>
      <c r="F177" s="8">
        <v>43174</v>
      </c>
      <c r="G177" s="9">
        <v>306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1">
        <v>194</v>
      </c>
      <c r="O177" s="12">
        <v>0</v>
      </c>
      <c r="P177" s="13">
        <v>0</v>
      </c>
      <c r="Q177" s="12">
        <v>0</v>
      </c>
      <c r="R177" s="10">
        <v>0</v>
      </c>
      <c r="S177" s="10">
        <v>0</v>
      </c>
      <c r="T177" s="11">
        <v>0</v>
      </c>
      <c r="U177" s="5">
        <v>500</v>
      </c>
      <c r="V177" s="5">
        <f t="shared" si="10"/>
        <v>500</v>
      </c>
      <c r="W177" s="5"/>
      <c r="X177" s="5">
        <f t="shared" si="9"/>
        <v>0</v>
      </c>
    </row>
    <row r="178" spans="1:24" x14ac:dyDescent="0.25">
      <c r="A178" s="16" t="s">
        <v>250</v>
      </c>
      <c r="B178" s="16" t="s">
        <v>195</v>
      </c>
      <c r="C178" s="16" t="s">
        <v>109</v>
      </c>
      <c r="D178" s="16"/>
      <c r="E178" s="7">
        <v>15</v>
      </c>
      <c r="F178" s="8">
        <v>43174</v>
      </c>
      <c r="G178" s="9">
        <v>306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1">
        <v>194</v>
      </c>
      <c r="O178" s="12">
        <v>0</v>
      </c>
      <c r="P178" s="13">
        <v>0</v>
      </c>
      <c r="Q178" s="12">
        <v>0</v>
      </c>
      <c r="R178" s="10">
        <v>0</v>
      </c>
      <c r="S178" s="10">
        <v>0</v>
      </c>
      <c r="T178" s="11">
        <v>0</v>
      </c>
      <c r="U178" s="5">
        <v>500</v>
      </c>
      <c r="V178" s="5">
        <f t="shared" si="10"/>
        <v>500</v>
      </c>
      <c r="W178" s="5"/>
      <c r="X178" s="5">
        <f t="shared" si="9"/>
        <v>0</v>
      </c>
    </row>
    <row r="179" spans="1:24" x14ac:dyDescent="0.25">
      <c r="A179" s="16" t="s">
        <v>251</v>
      </c>
      <c r="B179" s="16" t="s">
        <v>45</v>
      </c>
      <c r="C179" s="16" t="s">
        <v>222</v>
      </c>
      <c r="D179" s="16"/>
      <c r="E179" s="7">
        <v>15</v>
      </c>
      <c r="F179" s="8">
        <v>43174</v>
      </c>
      <c r="G179" s="9">
        <v>306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1">
        <v>194</v>
      </c>
      <c r="O179" s="12">
        <v>0</v>
      </c>
      <c r="P179" s="13">
        <v>0</v>
      </c>
      <c r="Q179" s="12">
        <v>0</v>
      </c>
      <c r="R179" s="10">
        <v>0</v>
      </c>
      <c r="S179" s="10">
        <v>0</v>
      </c>
      <c r="T179" s="11">
        <v>0</v>
      </c>
      <c r="U179" s="5">
        <v>500</v>
      </c>
      <c r="V179" s="5">
        <f t="shared" si="10"/>
        <v>500</v>
      </c>
      <c r="W179" s="5"/>
      <c r="X179" s="5">
        <f t="shared" si="9"/>
        <v>0</v>
      </c>
    </row>
    <row r="180" spans="1:24" x14ac:dyDescent="0.25">
      <c r="A180" s="16" t="s">
        <v>252</v>
      </c>
      <c r="B180" s="16" t="s">
        <v>81</v>
      </c>
      <c r="C180" s="16" t="s">
        <v>253</v>
      </c>
      <c r="D180" s="16"/>
      <c r="E180" s="7">
        <v>15</v>
      </c>
      <c r="F180" s="8">
        <v>43174</v>
      </c>
      <c r="G180" s="9">
        <v>306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1">
        <v>194</v>
      </c>
      <c r="O180" s="12">
        <v>0</v>
      </c>
      <c r="P180" s="13">
        <v>0</v>
      </c>
      <c r="Q180" s="12">
        <v>0</v>
      </c>
      <c r="R180" s="10">
        <v>0</v>
      </c>
      <c r="S180" s="10">
        <v>0</v>
      </c>
      <c r="T180" s="11">
        <v>0</v>
      </c>
      <c r="U180" s="5">
        <v>500</v>
      </c>
      <c r="V180" s="5">
        <f t="shared" si="10"/>
        <v>500</v>
      </c>
      <c r="W180" s="5"/>
      <c r="X180" s="5">
        <f t="shared" si="9"/>
        <v>0</v>
      </c>
    </row>
    <row r="181" spans="1:24" x14ac:dyDescent="0.25">
      <c r="A181" s="16" t="s">
        <v>120</v>
      </c>
      <c r="B181" s="16" t="s">
        <v>36</v>
      </c>
      <c r="C181" s="16" t="s">
        <v>43</v>
      </c>
      <c r="D181" s="16"/>
      <c r="E181" s="7">
        <v>15</v>
      </c>
      <c r="F181" s="8">
        <v>43174</v>
      </c>
      <c r="G181" s="9">
        <v>840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1">
        <v>160</v>
      </c>
      <c r="O181" s="12">
        <v>0</v>
      </c>
      <c r="P181" s="13">
        <v>0</v>
      </c>
      <c r="Q181" s="12">
        <v>0</v>
      </c>
      <c r="R181" s="10">
        <v>0</v>
      </c>
      <c r="S181" s="10">
        <v>0</v>
      </c>
      <c r="T181" s="11">
        <v>0</v>
      </c>
      <c r="U181" s="5">
        <v>1000</v>
      </c>
      <c r="V181" s="5">
        <f t="shared" si="10"/>
        <v>1000</v>
      </c>
      <c r="W181" s="5"/>
      <c r="X181" s="5">
        <f t="shared" si="9"/>
        <v>0</v>
      </c>
    </row>
    <row r="182" spans="1:24" x14ac:dyDescent="0.25">
      <c r="A182" s="16" t="s">
        <v>254</v>
      </c>
      <c r="B182" s="16" t="s">
        <v>255</v>
      </c>
      <c r="C182" s="16" t="s">
        <v>140</v>
      </c>
      <c r="D182" s="16"/>
      <c r="E182" s="7">
        <v>15</v>
      </c>
      <c r="F182" s="8">
        <v>43174</v>
      </c>
      <c r="G182" s="9">
        <v>306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1">
        <v>194</v>
      </c>
      <c r="O182" s="12">
        <v>0</v>
      </c>
      <c r="P182" s="13">
        <v>0</v>
      </c>
      <c r="Q182" s="12">
        <v>0</v>
      </c>
      <c r="R182" s="10">
        <v>0</v>
      </c>
      <c r="S182" s="10">
        <v>0</v>
      </c>
      <c r="T182" s="11">
        <v>0</v>
      </c>
      <c r="U182" s="5">
        <v>500</v>
      </c>
      <c r="V182" s="5">
        <f t="shared" si="10"/>
        <v>500</v>
      </c>
      <c r="W182" s="5"/>
      <c r="X182" s="5">
        <f t="shared" si="9"/>
        <v>0</v>
      </c>
    </row>
    <row r="183" spans="1:24" x14ac:dyDescent="0.25">
      <c r="A183" s="16" t="s">
        <v>256</v>
      </c>
      <c r="B183" s="16" t="s">
        <v>29</v>
      </c>
      <c r="C183" s="16" t="s">
        <v>109</v>
      </c>
      <c r="D183" s="16"/>
      <c r="E183" s="7">
        <v>15</v>
      </c>
      <c r="F183" s="8">
        <v>43174</v>
      </c>
      <c r="G183" s="9">
        <v>359.5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1">
        <v>190.5</v>
      </c>
      <c r="O183" s="12">
        <v>0</v>
      </c>
      <c r="P183" s="13">
        <v>0</v>
      </c>
      <c r="Q183" s="12">
        <v>0</v>
      </c>
      <c r="R183" s="10">
        <v>0</v>
      </c>
      <c r="S183" s="10">
        <v>0</v>
      </c>
      <c r="T183" s="11">
        <v>0</v>
      </c>
      <c r="U183" s="5">
        <v>550</v>
      </c>
      <c r="V183" s="5">
        <f t="shared" si="10"/>
        <v>550</v>
      </c>
      <c r="W183" s="5"/>
      <c r="X183" s="5">
        <f t="shared" si="9"/>
        <v>0</v>
      </c>
    </row>
    <row r="184" spans="1:24" x14ac:dyDescent="0.25">
      <c r="A184" s="16" t="s">
        <v>257</v>
      </c>
      <c r="B184" s="16" t="s">
        <v>258</v>
      </c>
      <c r="C184" s="16" t="s">
        <v>122</v>
      </c>
      <c r="D184" s="16"/>
      <c r="E184" s="7">
        <v>15</v>
      </c>
      <c r="F184" s="8">
        <v>43174</v>
      </c>
      <c r="G184" s="9">
        <v>306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1">
        <v>194</v>
      </c>
      <c r="O184" s="12">
        <v>0</v>
      </c>
      <c r="P184" s="13">
        <v>0</v>
      </c>
      <c r="Q184" s="12">
        <v>0</v>
      </c>
      <c r="R184" s="10">
        <v>0</v>
      </c>
      <c r="S184" s="10">
        <v>0</v>
      </c>
      <c r="T184" s="11">
        <v>0</v>
      </c>
      <c r="U184" s="5">
        <v>500</v>
      </c>
      <c r="V184" s="5">
        <f t="shared" si="10"/>
        <v>500</v>
      </c>
      <c r="W184" s="5"/>
      <c r="X184" s="5">
        <f t="shared" si="9"/>
        <v>0</v>
      </c>
    </row>
    <row r="185" spans="1:24" x14ac:dyDescent="0.25">
      <c r="A185" s="16" t="s">
        <v>218</v>
      </c>
      <c r="B185" s="16" t="s">
        <v>104</v>
      </c>
      <c r="C185" s="16" t="s">
        <v>43</v>
      </c>
      <c r="D185" s="16"/>
      <c r="E185" s="7">
        <v>15</v>
      </c>
      <c r="F185" s="8">
        <v>43174</v>
      </c>
      <c r="G185" s="9">
        <v>359.5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1">
        <v>190.5</v>
      </c>
      <c r="O185" s="12">
        <v>0</v>
      </c>
      <c r="P185" s="13">
        <v>0</v>
      </c>
      <c r="Q185" s="12">
        <v>0</v>
      </c>
      <c r="R185" s="10">
        <v>0</v>
      </c>
      <c r="S185" s="10">
        <v>0</v>
      </c>
      <c r="T185" s="11">
        <v>0</v>
      </c>
      <c r="U185" s="5">
        <v>550</v>
      </c>
      <c r="V185" s="5">
        <f t="shared" si="10"/>
        <v>550</v>
      </c>
      <c r="W185" s="5"/>
      <c r="X185" s="5">
        <f t="shared" si="9"/>
        <v>0</v>
      </c>
    </row>
    <row r="186" spans="1:24" x14ac:dyDescent="0.25">
      <c r="A186" s="16" t="s">
        <v>114</v>
      </c>
      <c r="B186" s="16" t="s">
        <v>92</v>
      </c>
      <c r="C186" s="16" t="s">
        <v>261</v>
      </c>
      <c r="D186" s="16"/>
      <c r="E186" s="7">
        <v>15</v>
      </c>
      <c r="F186" s="8">
        <v>43174</v>
      </c>
      <c r="G186" s="9">
        <v>466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1">
        <v>184</v>
      </c>
      <c r="O186" s="12">
        <v>0</v>
      </c>
      <c r="P186" s="13">
        <v>0</v>
      </c>
      <c r="Q186" s="12">
        <v>0</v>
      </c>
      <c r="R186" s="10">
        <v>0</v>
      </c>
      <c r="S186" s="10">
        <v>0</v>
      </c>
      <c r="T186" s="11">
        <v>0</v>
      </c>
      <c r="U186" s="5">
        <v>650</v>
      </c>
      <c r="V186" s="5">
        <f t="shared" si="10"/>
        <v>650</v>
      </c>
      <c r="W186" s="5"/>
      <c r="X186" s="5">
        <f t="shared" si="9"/>
        <v>0</v>
      </c>
    </row>
    <row r="187" spans="1:24" x14ac:dyDescent="0.25">
      <c r="A187" s="16" t="s">
        <v>262</v>
      </c>
      <c r="B187" s="16" t="s">
        <v>263</v>
      </c>
      <c r="C187" s="16" t="s">
        <v>95</v>
      </c>
      <c r="D187" s="16"/>
      <c r="E187" s="7">
        <v>15</v>
      </c>
      <c r="F187" s="8">
        <v>43174</v>
      </c>
      <c r="G187" s="9">
        <v>626.5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1">
        <v>173.5</v>
      </c>
      <c r="O187" s="12">
        <v>0</v>
      </c>
      <c r="P187" s="13">
        <v>0</v>
      </c>
      <c r="Q187" s="12">
        <v>0</v>
      </c>
      <c r="R187" s="10">
        <v>0</v>
      </c>
      <c r="S187" s="10">
        <v>0</v>
      </c>
      <c r="T187" s="11">
        <v>0</v>
      </c>
      <c r="U187" s="5">
        <v>800</v>
      </c>
      <c r="V187" s="5">
        <f t="shared" si="10"/>
        <v>800</v>
      </c>
      <c r="W187" s="5"/>
      <c r="X187" s="5">
        <f t="shared" si="9"/>
        <v>0</v>
      </c>
    </row>
    <row r="188" spans="1:24" x14ac:dyDescent="0.25">
      <c r="A188" s="16" t="s">
        <v>264</v>
      </c>
      <c r="B188" s="16" t="s">
        <v>180</v>
      </c>
      <c r="C188" s="16" t="s">
        <v>260</v>
      </c>
      <c r="D188" s="16"/>
      <c r="E188" s="7">
        <v>15</v>
      </c>
      <c r="F188" s="8">
        <v>43174</v>
      </c>
      <c r="G188" s="9">
        <v>359.5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1">
        <v>190.5</v>
      </c>
      <c r="O188" s="12">
        <v>0</v>
      </c>
      <c r="P188" s="13">
        <v>0</v>
      </c>
      <c r="Q188" s="12">
        <v>0</v>
      </c>
      <c r="R188" s="10">
        <v>0</v>
      </c>
      <c r="S188" s="10">
        <v>0</v>
      </c>
      <c r="T188" s="11">
        <v>0</v>
      </c>
      <c r="U188" s="5">
        <v>550</v>
      </c>
      <c r="V188" s="5">
        <f t="shared" si="10"/>
        <v>550</v>
      </c>
      <c r="W188" s="5"/>
      <c r="X188" s="5">
        <f t="shared" si="9"/>
        <v>0</v>
      </c>
    </row>
    <row r="189" spans="1:24" x14ac:dyDescent="0.25">
      <c r="A189" s="16" t="s">
        <v>67</v>
      </c>
      <c r="B189" s="16" t="s">
        <v>29</v>
      </c>
      <c r="C189" s="16" t="s">
        <v>30</v>
      </c>
      <c r="D189" s="16"/>
      <c r="E189" s="7">
        <v>15</v>
      </c>
      <c r="F189" s="8">
        <v>43174</v>
      </c>
      <c r="G189" s="9">
        <v>203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1">
        <v>197</v>
      </c>
      <c r="O189" s="12">
        <v>0</v>
      </c>
      <c r="P189" s="13">
        <v>0</v>
      </c>
      <c r="Q189" s="12">
        <v>0</v>
      </c>
      <c r="R189" s="10">
        <v>0</v>
      </c>
      <c r="S189" s="10">
        <v>0</v>
      </c>
      <c r="T189" s="11">
        <v>0</v>
      </c>
      <c r="U189" s="5">
        <v>400</v>
      </c>
      <c r="V189" s="5">
        <f t="shared" si="10"/>
        <v>400</v>
      </c>
      <c r="W189" s="5"/>
      <c r="X189" s="5">
        <f t="shared" si="9"/>
        <v>0</v>
      </c>
    </row>
    <row r="190" spans="1:24" x14ac:dyDescent="0.25">
      <c r="A190" s="16" t="s">
        <v>265</v>
      </c>
      <c r="B190" s="16" t="s">
        <v>214</v>
      </c>
      <c r="C190" s="16" t="s">
        <v>39</v>
      </c>
      <c r="D190" s="16"/>
      <c r="E190" s="7">
        <v>15</v>
      </c>
      <c r="F190" s="8">
        <v>43174</v>
      </c>
      <c r="G190" s="9">
        <v>306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1">
        <v>194</v>
      </c>
      <c r="O190" s="12">
        <v>0</v>
      </c>
      <c r="P190" s="13">
        <v>0</v>
      </c>
      <c r="Q190" s="12">
        <v>0</v>
      </c>
      <c r="R190" s="10">
        <v>0</v>
      </c>
      <c r="S190" s="10">
        <v>0</v>
      </c>
      <c r="T190" s="11">
        <v>0</v>
      </c>
      <c r="U190" s="5">
        <v>500</v>
      </c>
      <c r="V190" s="5">
        <f t="shared" si="10"/>
        <v>500</v>
      </c>
      <c r="W190" s="5"/>
      <c r="X190" s="5">
        <f t="shared" si="9"/>
        <v>0</v>
      </c>
    </row>
    <row r="191" spans="1:24" x14ac:dyDescent="0.25">
      <c r="A191" s="16" t="s">
        <v>266</v>
      </c>
      <c r="B191" s="16" t="s">
        <v>52</v>
      </c>
      <c r="C191" s="16" t="s">
        <v>267</v>
      </c>
      <c r="D191" s="16"/>
      <c r="E191" s="7">
        <v>15</v>
      </c>
      <c r="F191" s="8">
        <v>43174</v>
      </c>
      <c r="G191" s="9">
        <v>359.5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1">
        <v>190.5</v>
      </c>
      <c r="O191" s="12">
        <v>0</v>
      </c>
      <c r="P191" s="13">
        <v>0</v>
      </c>
      <c r="Q191" s="12">
        <v>0</v>
      </c>
      <c r="R191" s="10">
        <v>0</v>
      </c>
      <c r="S191" s="10">
        <v>0</v>
      </c>
      <c r="T191" s="11">
        <v>0</v>
      </c>
      <c r="U191" s="5">
        <v>550</v>
      </c>
      <c r="V191" s="5">
        <f t="shared" si="10"/>
        <v>550</v>
      </c>
      <c r="W191" s="5"/>
      <c r="X191" s="5">
        <f t="shared" si="9"/>
        <v>0</v>
      </c>
    </row>
    <row r="192" spans="1:24" x14ac:dyDescent="0.25">
      <c r="A192" s="16" t="s">
        <v>268</v>
      </c>
      <c r="B192" s="16" t="s">
        <v>32</v>
      </c>
      <c r="C192" s="16" t="s">
        <v>80</v>
      </c>
      <c r="D192" s="16"/>
      <c r="E192" s="7">
        <v>15</v>
      </c>
      <c r="F192" s="8">
        <v>43174</v>
      </c>
      <c r="G192" s="9">
        <v>306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1">
        <v>194</v>
      </c>
      <c r="O192" s="12">
        <v>0</v>
      </c>
      <c r="P192" s="13">
        <v>0</v>
      </c>
      <c r="Q192" s="12">
        <v>0</v>
      </c>
      <c r="R192" s="10">
        <v>0</v>
      </c>
      <c r="S192" s="10">
        <v>0</v>
      </c>
      <c r="T192" s="11">
        <v>0</v>
      </c>
      <c r="U192" s="5">
        <v>500</v>
      </c>
      <c r="V192" s="5">
        <f t="shared" si="10"/>
        <v>500</v>
      </c>
      <c r="W192" s="5"/>
      <c r="X192" s="5">
        <f t="shared" si="9"/>
        <v>0</v>
      </c>
    </row>
    <row r="193" spans="1:24" x14ac:dyDescent="0.25">
      <c r="A193" s="16" t="s">
        <v>269</v>
      </c>
      <c r="B193" s="16" t="s">
        <v>80</v>
      </c>
      <c r="C193" s="16" t="s">
        <v>45</v>
      </c>
      <c r="D193" s="16"/>
      <c r="E193" s="7">
        <v>15</v>
      </c>
      <c r="F193" s="8">
        <v>43174</v>
      </c>
      <c r="G193" s="9">
        <v>306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1">
        <v>194</v>
      </c>
      <c r="O193" s="12">
        <v>0</v>
      </c>
      <c r="P193" s="13">
        <v>0</v>
      </c>
      <c r="Q193" s="12">
        <v>0</v>
      </c>
      <c r="R193" s="10">
        <v>0</v>
      </c>
      <c r="S193" s="10">
        <v>0</v>
      </c>
      <c r="T193" s="11">
        <v>0</v>
      </c>
      <c r="U193" s="5">
        <v>500</v>
      </c>
      <c r="V193" s="5">
        <f t="shared" si="10"/>
        <v>500</v>
      </c>
      <c r="W193" s="5"/>
      <c r="X193" s="5">
        <f t="shared" si="9"/>
        <v>0</v>
      </c>
    </row>
    <row r="194" spans="1:24" x14ac:dyDescent="0.25">
      <c r="A194" s="16" t="s">
        <v>270</v>
      </c>
      <c r="B194" s="16" t="s">
        <v>52</v>
      </c>
      <c r="C194" s="16" t="s">
        <v>267</v>
      </c>
      <c r="D194" s="16"/>
      <c r="E194" s="7">
        <v>15</v>
      </c>
      <c r="F194" s="8">
        <v>43174</v>
      </c>
      <c r="G194" s="9">
        <v>306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1">
        <v>194</v>
      </c>
      <c r="O194" s="12">
        <v>0</v>
      </c>
      <c r="P194" s="13">
        <v>0</v>
      </c>
      <c r="Q194" s="12">
        <v>0</v>
      </c>
      <c r="R194" s="10">
        <v>0</v>
      </c>
      <c r="S194" s="10">
        <v>0</v>
      </c>
      <c r="T194" s="11">
        <v>0</v>
      </c>
      <c r="U194" s="5">
        <v>500</v>
      </c>
      <c r="V194" s="5">
        <f t="shared" si="10"/>
        <v>500</v>
      </c>
      <c r="W194" s="5"/>
      <c r="X194" s="5">
        <f t="shared" si="9"/>
        <v>0</v>
      </c>
    </row>
    <row r="195" spans="1:24" x14ac:dyDescent="0.25">
      <c r="A195" s="16" t="s">
        <v>271</v>
      </c>
      <c r="B195" s="16" t="s">
        <v>272</v>
      </c>
      <c r="C195" s="16" t="s">
        <v>273</v>
      </c>
      <c r="D195" s="16"/>
      <c r="E195" s="7">
        <v>15</v>
      </c>
      <c r="F195" s="8">
        <v>43174</v>
      </c>
      <c r="G195" s="9">
        <v>306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1">
        <v>194</v>
      </c>
      <c r="O195" s="12">
        <v>0</v>
      </c>
      <c r="P195" s="13">
        <v>0</v>
      </c>
      <c r="Q195" s="12">
        <v>0</v>
      </c>
      <c r="R195" s="10">
        <v>0</v>
      </c>
      <c r="S195" s="10">
        <v>0</v>
      </c>
      <c r="T195" s="11">
        <v>0</v>
      </c>
      <c r="U195" s="5">
        <v>500</v>
      </c>
      <c r="V195" s="5">
        <f t="shared" si="10"/>
        <v>500</v>
      </c>
      <c r="W195" s="5"/>
      <c r="X195" s="5">
        <f t="shared" si="9"/>
        <v>0</v>
      </c>
    </row>
    <row r="196" spans="1:24" x14ac:dyDescent="0.25">
      <c r="A196" s="16" t="s">
        <v>196</v>
      </c>
      <c r="B196" s="16" t="s">
        <v>275</v>
      </c>
      <c r="C196" s="16" t="s">
        <v>99</v>
      </c>
      <c r="D196" s="16"/>
      <c r="E196" s="7">
        <v>15</v>
      </c>
      <c r="F196" s="8">
        <v>43174</v>
      </c>
      <c r="G196" s="9">
        <v>306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1">
        <v>194</v>
      </c>
      <c r="O196" s="12">
        <v>0</v>
      </c>
      <c r="P196" s="13">
        <v>0</v>
      </c>
      <c r="Q196" s="12">
        <v>0</v>
      </c>
      <c r="R196" s="10">
        <v>0</v>
      </c>
      <c r="S196" s="10">
        <v>0</v>
      </c>
      <c r="T196" s="11">
        <v>0</v>
      </c>
      <c r="U196" s="5">
        <v>500</v>
      </c>
      <c r="V196" s="5">
        <f t="shared" si="10"/>
        <v>500</v>
      </c>
      <c r="W196" s="5"/>
      <c r="X196" s="5">
        <f t="shared" si="9"/>
        <v>0</v>
      </c>
    </row>
    <row r="197" spans="1:24" x14ac:dyDescent="0.25">
      <c r="A197" s="16" t="s">
        <v>26</v>
      </c>
      <c r="B197" s="16" t="s">
        <v>277</v>
      </c>
      <c r="C197" s="16" t="s">
        <v>117</v>
      </c>
      <c r="D197" s="16"/>
      <c r="E197" s="7">
        <v>15</v>
      </c>
      <c r="F197" s="8">
        <v>43174</v>
      </c>
      <c r="G197" s="9">
        <v>306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1">
        <v>194</v>
      </c>
      <c r="O197" s="12">
        <v>0</v>
      </c>
      <c r="P197" s="13">
        <v>0</v>
      </c>
      <c r="Q197" s="12">
        <v>0</v>
      </c>
      <c r="R197" s="10">
        <v>0</v>
      </c>
      <c r="S197" s="10">
        <v>0</v>
      </c>
      <c r="T197" s="11">
        <v>0</v>
      </c>
      <c r="U197" s="5">
        <v>500</v>
      </c>
      <c r="V197" s="5">
        <f t="shared" si="10"/>
        <v>500</v>
      </c>
      <c r="W197" s="5"/>
      <c r="X197" s="5">
        <f t="shared" si="9"/>
        <v>0</v>
      </c>
    </row>
    <row r="198" spans="1:24" x14ac:dyDescent="0.25">
      <c r="A198" s="16" t="s">
        <v>278</v>
      </c>
      <c r="B198" s="16" t="s">
        <v>30</v>
      </c>
      <c r="C198" s="16" t="s">
        <v>124</v>
      </c>
      <c r="D198" s="16"/>
      <c r="E198" s="7">
        <v>15</v>
      </c>
      <c r="F198" s="8">
        <v>43174</v>
      </c>
      <c r="G198" s="9">
        <v>306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1">
        <v>194</v>
      </c>
      <c r="O198" s="12">
        <v>0</v>
      </c>
      <c r="P198" s="13">
        <v>0</v>
      </c>
      <c r="Q198" s="12">
        <v>0</v>
      </c>
      <c r="R198" s="10">
        <v>0</v>
      </c>
      <c r="S198" s="10">
        <v>0</v>
      </c>
      <c r="T198" s="11">
        <v>0</v>
      </c>
      <c r="U198" s="5">
        <v>500</v>
      </c>
      <c r="V198" s="5">
        <f t="shared" si="10"/>
        <v>500</v>
      </c>
      <c r="W198" s="5"/>
      <c r="X198" s="5">
        <f t="shared" si="9"/>
        <v>0</v>
      </c>
    </row>
    <row r="199" spans="1:24" x14ac:dyDescent="0.25">
      <c r="A199" s="16" t="s">
        <v>264</v>
      </c>
      <c r="B199" s="16" t="s">
        <v>279</v>
      </c>
      <c r="C199" s="16" t="s">
        <v>280</v>
      </c>
      <c r="D199" s="16"/>
      <c r="E199" s="7">
        <v>15</v>
      </c>
      <c r="F199" s="8">
        <v>43174</v>
      </c>
      <c r="G199" s="9">
        <v>840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1">
        <v>160</v>
      </c>
      <c r="O199" s="12">
        <v>0</v>
      </c>
      <c r="P199" s="13">
        <v>0</v>
      </c>
      <c r="Q199" s="12">
        <v>0</v>
      </c>
      <c r="R199" s="10">
        <v>0</v>
      </c>
      <c r="S199" s="10">
        <v>0</v>
      </c>
      <c r="T199" s="11">
        <v>0</v>
      </c>
      <c r="U199" s="5">
        <v>1000</v>
      </c>
      <c r="V199" s="5">
        <f t="shared" si="10"/>
        <v>1000</v>
      </c>
      <c r="W199" s="5"/>
      <c r="X199" s="5">
        <f t="shared" si="9"/>
        <v>0</v>
      </c>
    </row>
    <row r="200" spans="1:24" x14ac:dyDescent="0.25">
      <c r="A200" s="16" t="s">
        <v>142</v>
      </c>
      <c r="B200" s="16" t="s">
        <v>281</v>
      </c>
      <c r="C200" s="16" t="s">
        <v>282</v>
      </c>
      <c r="D200" s="16"/>
      <c r="E200" s="7">
        <v>15</v>
      </c>
      <c r="F200" s="8">
        <v>43174</v>
      </c>
      <c r="G200" s="9">
        <v>733.5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1">
        <v>166.5</v>
      </c>
      <c r="O200" s="12">
        <v>0</v>
      </c>
      <c r="P200" s="13">
        <v>0</v>
      </c>
      <c r="Q200" s="12">
        <v>0</v>
      </c>
      <c r="R200" s="10">
        <v>0</v>
      </c>
      <c r="S200" s="10">
        <v>0</v>
      </c>
      <c r="T200" s="11">
        <v>0</v>
      </c>
      <c r="U200" s="5">
        <v>900</v>
      </c>
      <c r="V200" s="5">
        <f t="shared" si="10"/>
        <v>900</v>
      </c>
      <c r="W200" s="5"/>
      <c r="X200" s="5">
        <f t="shared" si="9"/>
        <v>0</v>
      </c>
    </row>
    <row r="201" spans="1:24" x14ac:dyDescent="0.25">
      <c r="A201" s="16" t="s">
        <v>283</v>
      </c>
      <c r="B201" s="16" t="s">
        <v>45</v>
      </c>
      <c r="C201" s="16" t="s">
        <v>159</v>
      </c>
      <c r="D201" s="16"/>
      <c r="E201" s="7">
        <v>15</v>
      </c>
      <c r="F201" s="8">
        <v>43174</v>
      </c>
      <c r="G201" s="9">
        <v>306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1">
        <v>194</v>
      </c>
      <c r="O201" s="12">
        <v>0</v>
      </c>
      <c r="P201" s="13">
        <v>0</v>
      </c>
      <c r="Q201" s="12">
        <v>0</v>
      </c>
      <c r="R201" s="10">
        <v>0</v>
      </c>
      <c r="S201" s="10">
        <v>0</v>
      </c>
      <c r="T201" s="11">
        <v>0</v>
      </c>
      <c r="U201" s="5">
        <v>500</v>
      </c>
      <c r="V201" s="5">
        <f t="shared" si="10"/>
        <v>500</v>
      </c>
      <c r="W201" s="5"/>
      <c r="X201" s="5">
        <f t="shared" si="9"/>
        <v>0</v>
      </c>
    </row>
    <row r="202" spans="1:24" x14ac:dyDescent="0.25">
      <c r="A202" s="16" t="s">
        <v>503</v>
      </c>
      <c r="B202" s="16" t="s">
        <v>504</v>
      </c>
      <c r="C202" s="16" t="s">
        <v>40</v>
      </c>
      <c r="D202" s="16"/>
      <c r="E202" s="7">
        <v>15</v>
      </c>
      <c r="F202" s="8">
        <v>43174</v>
      </c>
      <c r="G202" s="9">
        <v>626.5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1">
        <v>173.5</v>
      </c>
      <c r="O202" s="12">
        <v>0</v>
      </c>
      <c r="P202" s="13">
        <v>0</v>
      </c>
      <c r="Q202" s="12">
        <v>0</v>
      </c>
      <c r="R202" s="10">
        <v>0</v>
      </c>
      <c r="S202" s="10">
        <v>0</v>
      </c>
      <c r="T202" s="11">
        <v>0</v>
      </c>
      <c r="U202" s="5">
        <v>800</v>
      </c>
      <c r="V202" s="5">
        <f t="shared" si="10"/>
        <v>800</v>
      </c>
      <c r="W202" s="5"/>
      <c r="X202" s="5">
        <f t="shared" si="9"/>
        <v>0</v>
      </c>
    </row>
    <row r="203" spans="1:24" x14ac:dyDescent="0.25">
      <c r="A203" s="16" t="s">
        <v>287</v>
      </c>
      <c r="B203" s="16" t="s">
        <v>39</v>
      </c>
      <c r="C203" s="16" t="s">
        <v>33</v>
      </c>
      <c r="D203" s="16"/>
      <c r="E203" s="7">
        <v>15</v>
      </c>
      <c r="F203" s="8">
        <v>43174</v>
      </c>
      <c r="G203" s="9">
        <v>733.5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1">
        <v>166.5</v>
      </c>
      <c r="O203" s="12">
        <v>0</v>
      </c>
      <c r="P203" s="13">
        <v>0</v>
      </c>
      <c r="Q203" s="12">
        <v>0</v>
      </c>
      <c r="R203" s="10">
        <v>0</v>
      </c>
      <c r="S203" s="10">
        <v>0</v>
      </c>
      <c r="T203" s="11">
        <v>0</v>
      </c>
      <c r="U203" s="5">
        <v>900</v>
      </c>
      <c r="V203" s="5">
        <f t="shared" si="10"/>
        <v>900</v>
      </c>
      <c r="W203" s="5"/>
      <c r="X203" s="5">
        <f t="shared" si="9"/>
        <v>0</v>
      </c>
    </row>
    <row r="204" spans="1:24" x14ac:dyDescent="0.25">
      <c r="A204" s="16" t="s">
        <v>288</v>
      </c>
      <c r="B204" s="16" t="s">
        <v>140</v>
      </c>
      <c r="C204" s="16" t="s">
        <v>99</v>
      </c>
      <c r="D204" s="16"/>
      <c r="E204" s="7">
        <v>15</v>
      </c>
      <c r="F204" s="8">
        <v>43174</v>
      </c>
      <c r="G204" s="9">
        <v>306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1">
        <v>194</v>
      </c>
      <c r="O204" s="12">
        <v>0</v>
      </c>
      <c r="P204" s="13">
        <v>0</v>
      </c>
      <c r="Q204" s="12">
        <v>0</v>
      </c>
      <c r="R204" s="10">
        <v>0</v>
      </c>
      <c r="S204" s="10">
        <v>0</v>
      </c>
      <c r="T204" s="11">
        <v>0</v>
      </c>
      <c r="U204" s="5">
        <v>500</v>
      </c>
      <c r="V204" s="5">
        <f t="shared" si="10"/>
        <v>500</v>
      </c>
      <c r="X204" s="5">
        <f t="shared" si="9"/>
        <v>0</v>
      </c>
    </row>
    <row r="205" spans="1:24" x14ac:dyDescent="0.25">
      <c r="A205" s="16" t="s">
        <v>202</v>
      </c>
      <c r="B205" s="16" t="s">
        <v>180</v>
      </c>
      <c r="C205" s="16" t="s">
        <v>289</v>
      </c>
      <c r="D205" s="16"/>
      <c r="E205" s="7">
        <v>15</v>
      </c>
      <c r="F205" s="8">
        <v>43174</v>
      </c>
      <c r="G205" s="9">
        <v>413</v>
      </c>
      <c r="H205" s="10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1">
        <v>187</v>
      </c>
      <c r="O205" s="12">
        <v>0</v>
      </c>
      <c r="P205" s="13">
        <v>0</v>
      </c>
      <c r="Q205" s="12">
        <v>0</v>
      </c>
      <c r="R205" s="12">
        <v>0</v>
      </c>
      <c r="S205" s="10">
        <v>0</v>
      </c>
      <c r="T205" s="11">
        <v>0</v>
      </c>
      <c r="U205" s="5">
        <v>600</v>
      </c>
      <c r="V205" s="5">
        <f t="shared" si="10"/>
        <v>600</v>
      </c>
      <c r="X205" s="5">
        <f t="shared" ref="X205:X212" si="11">U205-V205</f>
        <v>0</v>
      </c>
    </row>
    <row r="206" spans="1:24" x14ac:dyDescent="0.25">
      <c r="A206" s="16" t="s">
        <v>292</v>
      </c>
      <c r="B206" s="16" t="s">
        <v>293</v>
      </c>
      <c r="C206" s="16" t="s">
        <v>59</v>
      </c>
      <c r="D206" s="16"/>
      <c r="E206" s="7">
        <v>15</v>
      </c>
      <c r="F206" s="8">
        <v>43174</v>
      </c>
      <c r="G206" s="9">
        <v>203</v>
      </c>
      <c r="H206" s="10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1">
        <v>197</v>
      </c>
      <c r="O206" s="12">
        <v>0</v>
      </c>
      <c r="P206" s="13">
        <v>0</v>
      </c>
      <c r="Q206" s="12">
        <v>0</v>
      </c>
      <c r="R206" s="12">
        <v>0</v>
      </c>
      <c r="S206" s="10">
        <v>0</v>
      </c>
      <c r="T206" s="11">
        <v>0</v>
      </c>
      <c r="U206" s="5">
        <v>400</v>
      </c>
      <c r="V206" s="5">
        <f t="shared" si="10"/>
        <v>400</v>
      </c>
      <c r="X206" s="5">
        <f t="shared" si="11"/>
        <v>0</v>
      </c>
    </row>
    <row r="207" spans="1:24" x14ac:dyDescent="0.25">
      <c r="A207" s="16" t="s">
        <v>283</v>
      </c>
      <c r="B207" s="16" t="s">
        <v>57</v>
      </c>
      <c r="C207" s="16" t="s">
        <v>294</v>
      </c>
      <c r="D207" s="16"/>
      <c r="E207" s="7">
        <v>15</v>
      </c>
      <c r="F207" s="8">
        <v>43174</v>
      </c>
      <c r="G207" s="9">
        <v>306</v>
      </c>
      <c r="H207" s="10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1">
        <v>194</v>
      </c>
      <c r="O207" s="12">
        <v>0</v>
      </c>
      <c r="P207" s="13">
        <v>0</v>
      </c>
      <c r="Q207" s="12">
        <v>0</v>
      </c>
      <c r="R207" s="12">
        <v>0</v>
      </c>
      <c r="S207" s="10">
        <v>0</v>
      </c>
      <c r="T207" s="11">
        <v>0</v>
      </c>
      <c r="U207" s="5">
        <v>500</v>
      </c>
      <c r="V207" s="5">
        <f t="shared" si="10"/>
        <v>500</v>
      </c>
      <c r="X207" s="5">
        <f t="shared" si="11"/>
        <v>0</v>
      </c>
    </row>
    <row r="208" spans="1:24" x14ac:dyDescent="0.25">
      <c r="A208" s="16" t="s">
        <v>153</v>
      </c>
      <c r="B208" s="16" t="s">
        <v>295</v>
      </c>
      <c r="C208" s="16" t="s">
        <v>296</v>
      </c>
      <c r="D208" s="16"/>
      <c r="E208" s="7">
        <v>15</v>
      </c>
      <c r="F208" s="8">
        <v>43174</v>
      </c>
      <c r="G208" s="9">
        <v>306</v>
      </c>
      <c r="H208" s="10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1">
        <v>194</v>
      </c>
      <c r="O208" s="12">
        <v>0</v>
      </c>
      <c r="P208" s="13">
        <v>0</v>
      </c>
      <c r="Q208" s="12">
        <v>0</v>
      </c>
      <c r="R208" s="12">
        <v>0</v>
      </c>
      <c r="S208" s="10">
        <v>0</v>
      </c>
      <c r="T208" s="11">
        <v>0</v>
      </c>
      <c r="U208" s="5">
        <v>500</v>
      </c>
      <c r="V208" s="5">
        <f t="shared" si="10"/>
        <v>500</v>
      </c>
      <c r="X208" s="5">
        <f t="shared" si="11"/>
        <v>0</v>
      </c>
    </row>
    <row r="209" spans="1:25" x14ac:dyDescent="0.25">
      <c r="A209" s="16" t="s">
        <v>299</v>
      </c>
      <c r="B209" s="16" t="s">
        <v>57</v>
      </c>
      <c r="C209" s="16" t="s">
        <v>300</v>
      </c>
      <c r="D209" s="16"/>
      <c r="E209" s="7">
        <v>15</v>
      </c>
      <c r="F209" s="8">
        <v>43174</v>
      </c>
      <c r="G209" s="9">
        <v>626.5</v>
      </c>
      <c r="H209" s="10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1">
        <v>173.5</v>
      </c>
      <c r="O209" s="12">
        <v>0</v>
      </c>
      <c r="P209" s="13">
        <v>0</v>
      </c>
      <c r="Q209" s="12">
        <v>0</v>
      </c>
      <c r="R209" s="12">
        <v>0</v>
      </c>
      <c r="S209" s="10">
        <v>0</v>
      </c>
      <c r="T209" s="11">
        <v>0</v>
      </c>
      <c r="U209" s="5">
        <v>800</v>
      </c>
      <c r="V209" s="5">
        <f t="shared" si="10"/>
        <v>800</v>
      </c>
      <c r="X209" s="5">
        <f t="shared" si="11"/>
        <v>0</v>
      </c>
    </row>
    <row r="210" spans="1:25" x14ac:dyDescent="0.25">
      <c r="A210" s="16" t="s">
        <v>258</v>
      </c>
      <c r="B210" s="16" t="s">
        <v>95</v>
      </c>
      <c r="C210" s="16" t="s">
        <v>301</v>
      </c>
      <c r="D210" s="16"/>
      <c r="E210" s="7">
        <v>15</v>
      </c>
      <c r="F210" s="8">
        <v>43174</v>
      </c>
      <c r="G210" s="9">
        <v>359.5</v>
      </c>
      <c r="H210" s="10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1">
        <v>190.5</v>
      </c>
      <c r="O210" s="12">
        <v>0</v>
      </c>
      <c r="P210" s="13">
        <v>0</v>
      </c>
      <c r="Q210" s="12">
        <v>0</v>
      </c>
      <c r="R210" s="12">
        <v>0</v>
      </c>
      <c r="S210" s="10">
        <v>0</v>
      </c>
      <c r="T210" s="11">
        <v>0</v>
      </c>
      <c r="U210" s="5">
        <v>550</v>
      </c>
      <c r="V210" s="5">
        <f t="shared" si="10"/>
        <v>550</v>
      </c>
      <c r="X210" s="5">
        <f t="shared" si="11"/>
        <v>0</v>
      </c>
    </row>
    <row r="211" spans="1:25" x14ac:dyDescent="0.25">
      <c r="A211" s="16" t="s">
        <v>502</v>
      </c>
      <c r="B211" s="16" t="s">
        <v>132</v>
      </c>
      <c r="C211" s="16" t="s">
        <v>40</v>
      </c>
      <c r="D211" s="16"/>
      <c r="E211" s="7">
        <v>15</v>
      </c>
      <c r="F211" s="8">
        <v>43174</v>
      </c>
      <c r="G211" s="9">
        <v>1921.5</v>
      </c>
      <c r="H211" s="10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1">
        <v>78.5</v>
      </c>
      <c r="O211" s="12">
        <v>0</v>
      </c>
      <c r="P211" s="13">
        <v>0</v>
      </c>
      <c r="Q211" s="12">
        <v>0</v>
      </c>
      <c r="R211" s="12">
        <v>0</v>
      </c>
      <c r="S211" s="10">
        <v>0</v>
      </c>
      <c r="T211" s="11">
        <v>0</v>
      </c>
      <c r="U211" s="5">
        <v>2000</v>
      </c>
      <c r="V211" s="5">
        <f t="shared" si="10"/>
        <v>2000</v>
      </c>
      <c r="X211" s="5">
        <f t="shared" si="11"/>
        <v>0</v>
      </c>
    </row>
    <row r="212" spans="1:25" x14ac:dyDescent="0.25">
      <c r="A212" s="19" t="s">
        <v>303</v>
      </c>
      <c r="B212" s="19" t="s">
        <v>59</v>
      </c>
      <c r="C212" s="19" t="s">
        <v>194</v>
      </c>
      <c r="D212" s="15"/>
      <c r="E212" s="7">
        <v>15</v>
      </c>
      <c r="F212" s="8">
        <v>43174</v>
      </c>
      <c r="G212" s="9">
        <v>733.5</v>
      </c>
      <c r="H212" s="10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1">
        <v>166.5</v>
      </c>
      <c r="O212" s="12">
        <v>0</v>
      </c>
      <c r="P212" s="13">
        <v>0</v>
      </c>
      <c r="Q212" s="12">
        <v>0</v>
      </c>
      <c r="R212" s="12">
        <v>0</v>
      </c>
      <c r="S212" s="10">
        <v>0</v>
      </c>
      <c r="T212" s="11">
        <v>0</v>
      </c>
      <c r="U212" s="5">
        <v>900</v>
      </c>
      <c r="V212" s="5">
        <f>G212+H212+N212-O212-Q212-R212-S212-T212</f>
        <v>900</v>
      </c>
      <c r="X212" s="5">
        <f t="shared" si="11"/>
        <v>0</v>
      </c>
      <c r="Y212" s="44" t="s">
        <v>567</v>
      </c>
    </row>
    <row r="213" spans="1:25" x14ac:dyDescent="0.25">
      <c r="A213" s="28" t="s">
        <v>290</v>
      </c>
      <c r="B213" s="28" t="s">
        <v>84</v>
      </c>
      <c r="C213" s="28" t="s">
        <v>124</v>
      </c>
      <c r="D213" s="30"/>
      <c r="E213" s="7">
        <v>15</v>
      </c>
      <c r="F213" s="8">
        <v>43174</v>
      </c>
      <c r="G213" s="9">
        <v>306</v>
      </c>
      <c r="H213" s="10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1">
        <v>194</v>
      </c>
      <c r="O213" s="12">
        <v>0</v>
      </c>
      <c r="P213" s="13">
        <v>0</v>
      </c>
      <c r="Q213" s="12">
        <v>0</v>
      </c>
      <c r="R213" s="12">
        <v>0</v>
      </c>
      <c r="S213" s="10">
        <v>0</v>
      </c>
      <c r="T213" s="11">
        <v>0</v>
      </c>
      <c r="U213" s="5">
        <v>500</v>
      </c>
      <c r="V213" s="5">
        <f>G213+H213+N213-O213-Q213-R213-S213-T213</f>
        <v>500</v>
      </c>
      <c r="W213" s="5">
        <f>SUM(V132:V213)</f>
        <v>54951.5</v>
      </c>
      <c r="X213" s="20">
        <f>SUM(U132:U213)</f>
        <v>54951.5</v>
      </c>
      <c r="Y213" s="18" t="s">
        <v>304</v>
      </c>
    </row>
    <row r="214" spans="1:25" x14ac:dyDescent="0.25">
      <c r="A214" s="16" t="s">
        <v>305</v>
      </c>
      <c r="B214" s="16" t="s">
        <v>35</v>
      </c>
      <c r="C214" s="16" t="s">
        <v>306</v>
      </c>
      <c r="D214" s="16"/>
      <c r="E214" s="7">
        <v>15</v>
      </c>
      <c r="F214" s="8">
        <v>43174</v>
      </c>
      <c r="G214" s="9">
        <v>626.5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1">
        <v>173.5</v>
      </c>
      <c r="O214" s="12">
        <v>0</v>
      </c>
      <c r="P214" s="13">
        <v>0</v>
      </c>
      <c r="Q214" s="12">
        <v>0</v>
      </c>
      <c r="R214" s="12">
        <v>0</v>
      </c>
      <c r="S214" s="10">
        <v>0</v>
      </c>
      <c r="T214" s="11">
        <v>0</v>
      </c>
      <c r="U214" s="5">
        <v>800</v>
      </c>
      <c r="V214" s="5">
        <f t="shared" si="10"/>
        <v>800</v>
      </c>
      <c r="W214" s="5"/>
      <c r="X214" s="5">
        <f>U214-V214</f>
        <v>0</v>
      </c>
    </row>
    <row r="215" spans="1:25" x14ac:dyDescent="0.25">
      <c r="A215" s="16" t="s">
        <v>316</v>
      </c>
      <c r="B215" s="16" t="s">
        <v>39</v>
      </c>
      <c r="C215" s="16" t="s">
        <v>505</v>
      </c>
      <c r="D215" s="16"/>
      <c r="E215" s="7">
        <v>15</v>
      </c>
      <c r="F215" s="8">
        <v>43174</v>
      </c>
      <c r="G215" s="9">
        <v>520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1">
        <v>180.5</v>
      </c>
      <c r="O215" s="12">
        <v>0</v>
      </c>
      <c r="P215" s="13">
        <v>0</v>
      </c>
      <c r="Q215" s="12">
        <v>0</v>
      </c>
      <c r="R215" s="12">
        <v>0</v>
      </c>
      <c r="S215" s="10">
        <v>0</v>
      </c>
      <c r="T215" s="11">
        <v>0</v>
      </c>
      <c r="U215" s="5">
        <v>700.5</v>
      </c>
      <c r="V215" s="5">
        <f t="shared" si="10"/>
        <v>700.5</v>
      </c>
      <c r="W215" s="5"/>
      <c r="X215" s="5">
        <f>U215-V215</f>
        <v>0</v>
      </c>
    </row>
    <row r="216" spans="1:25" x14ac:dyDescent="0.25">
      <c r="A216" s="16" t="s">
        <v>98</v>
      </c>
      <c r="B216" s="16" t="s">
        <v>45</v>
      </c>
      <c r="C216" s="16" t="s">
        <v>130</v>
      </c>
      <c r="D216" s="16"/>
      <c r="E216" s="7">
        <v>15</v>
      </c>
      <c r="F216" s="8">
        <v>43174</v>
      </c>
      <c r="G216" s="9">
        <v>413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1">
        <v>187</v>
      </c>
      <c r="O216" s="12">
        <v>0</v>
      </c>
      <c r="P216" s="13">
        <v>0</v>
      </c>
      <c r="Q216" s="12">
        <v>0</v>
      </c>
      <c r="R216" s="12">
        <v>0</v>
      </c>
      <c r="S216" s="10">
        <v>0</v>
      </c>
      <c r="T216" s="11">
        <v>0</v>
      </c>
      <c r="U216" s="5">
        <v>600</v>
      </c>
      <c r="V216" s="5">
        <f t="shared" si="10"/>
        <v>600</v>
      </c>
      <c r="W216" s="5"/>
      <c r="X216" s="5">
        <f>U216-V216</f>
        <v>0</v>
      </c>
    </row>
    <row r="217" spans="1:25" x14ac:dyDescent="0.25">
      <c r="A217" s="16" t="s">
        <v>307</v>
      </c>
      <c r="B217" s="16" t="s">
        <v>121</v>
      </c>
      <c r="C217" s="16" t="s">
        <v>308</v>
      </c>
      <c r="D217" s="16"/>
      <c r="E217" s="7">
        <v>15</v>
      </c>
      <c r="F217" s="8">
        <v>43174</v>
      </c>
      <c r="G217" s="9">
        <v>359.5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1">
        <v>190.5</v>
      </c>
      <c r="O217" s="12">
        <v>0</v>
      </c>
      <c r="P217" s="13">
        <v>0</v>
      </c>
      <c r="Q217" s="12">
        <v>0</v>
      </c>
      <c r="R217" s="10">
        <v>0</v>
      </c>
      <c r="S217" s="10">
        <v>0</v>
      </c>
      <c r="T217" s="11">
        <v>0</v>
      </c>
      <c r="U217" s="5">
        <v>550</v>
      </c>
      <c r="V217" s="5">
        <f t="shared" si="10"/>
        <v>550</v>
      </c>
      <c r="W217" s="5"/>
      <c r="X217" s="5">
        <f>U217-V217</f>
        <v>0</v>
      </c>
    </row>
    <row r="218" spans="1:25" x14ac:dyDescent="0.25">
      <c r="A218" s="16" t="s">
        <v>118</v>
      </c>
      <c r="B218" s="16" t="s">
        <v>182</v>
      </c>
      <c r="C218" s="16" t="s">
        <v>309</v>
      </c>
      <c r="D218" s="16"/>
      <c r="E218" s="7">
        <v>15</v>
      </c>
      <c r="F218" s="8">
        <v>43174</v>
      </c>
      <c r="G218" s="9">
        <v>680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1">
        <v>170</v>
      </c>
      <c r="O218" s="12">
        <v>0</v>
      </c>
      <c r="P218" s="13">
        <v>0</v>
      </c>
      <c r="Q218" s="12">
        <v>0</v>
      </c>
      <c r="R218" s="10">
        <v>0</v>
      </c>
      <c r="S218" s="10">
        <v>0</v>
      </c>
      <c r="T218" s="11">
        <v>0</v>
      </c>
      <c r="U218" s="5">
        <v>850</v>
      </c>
      <c r="V218" s="5">
        <f t="shared" si="10"/>
        <v>850</v>
      </c>
      <c r="W218" s="5"/>
      <c r="X218" s="5">
        <f>U218-V218</f>
        <v>0</v>
      </c>
    </row>
    <row r="219" spans="1:25" x14ac:dyDescent="0.25">
      <c r="A219" s="16" t="s">
        <v>37</v>
      </c>
      <c r="B219" s="16" t="s">
        <v>29</v>
      </c>
      <c r="C219" s="16" t="s">
        <v>194</v>
      </c>
      <c r="D219" s="16"/>
      <c r="E219" s="7">
        <v>15</v>
      </c>
      <c r="F219" s="8">
        <v>43174</v>
      </c>
      <c r="G219" s="9">
        <v>573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1">
        <v>177</v>
      </c>
      <c r="O219" s="12">
        <v>0</v>
      </c>
      <c r="P219" s="13">
        <v>0</v>
      </c>
      <c r="Q219" s="12">
        <v>0</v>
      </c>
      <c r="R219" s="10">
        <v>0</v>
      </c>
      <c r="S219" s="10">
        <v>0</v>
      </c>
      <c r="T219" s="11">
        <v>0</v>
      </c>
      <c r="U219" s="5">
        <v>750</v>
      </c>
      <c r="V219" s="5">
        <f t="shared" si="10"/>
        <v>750</v>
      </c>
      <c r="W219" s="5"/>
      <c r="X219" s="5">
        <f t="shared" ref="X219:X302" si="12">U219-V219</f>
        <v>0</v>
      </c>
    </row>
    <row r="220" spans="1:25" x14ac:dyDescent="0.25">
      <c r="A220" s="16" t="s">
        <v>67</v>
      </c>
      <c r="B220" s="16" t="s">
        <v>35</v>
      </c>
      <c r="C220" s="16" t="s">
        <v>36</v>
      </c>
      <c r="D220" s="16"/>
      <c r="E220" s="7">
        <v>15</v>
      </c>
      <c r="F220" s="8">
        <v>43174</v>
      </c>
      <c r="G220" s="9">
        <v>573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1">
        <v>177</v>
      </c>
      <c r="O220" s="12">
        <v>0</v>
      </c>
      <c r="P220" s="13">
        <v>0</v>
      </c>
      <c r="Q220" s="12">
        <v>0</v>
      </c>
      <c r="R220" s="10">
        <v>0</v>
      </c>
      <c r="S220" s="10">
        <v>0</v>
      </c>
      <c r="T220" s="11">
        <v>0</v>
      </c>
      <c r="U220" s="5">
        <v>750</v>
      </c>
      <c r="V220" s="5">
        <f t="shared" si="10"/>
        <v>750</v>
      </c>
      <c r="W220" s="5"/>
      <c r="X220" s="5">
        <f t="shared" si="12"/>
        <v>0</v>
      </c>
    </row>
    <row r="221" spans="1:25" x14ac:dyDescent="0.25">
      <c r="A221" s="16" t="s">
        <v>506</v>
      </c>
      <c r="B221" s="16" t="s">
        <v>25</v>
      </c>
      <c r="C221" s="16" t="s">
        <v>206</v>
      </c>
      <c r="D221" s="16"/>
      <c r="E221" s="7">
        <v>15</v>
      </c>
      <c r="F221" s="8">
        <v>43174</v>
      </c>
      <c r="G221" s="9">
        <v>1484.5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1">
        <v>118.5</v>
      </c>
      <c r="O221" s="12">
        <v>0</v>
      </c>
      <c r="P221" s="13">
        <v>0</v>
      </c>
      <c r="Q221" s="12">
        <v>0</v>
      </c>
      <c r="R221" s="10">
        <v>0</v>
      </c>
      <c r="S221" s="10">
        <v>0</v>
      </c>
      <c r="T221" s="11">
        <v>0</v>
      </c>
      <c r="U221" s="5">
        <v>1603</v>
      </c>
      <c r="V221" s="5">
        <f t="shared" si="10"/>
        <v>1603</v>
      </c>
      <c r="W221" s="5"/>
      <c r="X221" s="5">
        <f t="shared" si="12"/>
        <v>0</v>
      </c>
    </row>
    <row r="222" spans="1:25" x14ac:dyDescent="0.25">
      <c r="A222" s="16" t="s">
        <v>441</v>
      </c>
      <c r="B222" s="16" t="s">
        <v>104</v>
      </c>
      <c r="C222" s="16" t="s">
        <v>442</v>
      </c>
      <c r="D222" s="16"/>
      <c r="E222" s="7">
        <v>15</v>
      </c>
      <c r="F222" s="8">
        <v>43174</v>
      </c>
      <c r="G222" s="9">
        <v>840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1">
        <v>160</v>
      </c>
      <c r="O222" s="12">
        <v>0</v>
      </c>
      <c r="P222" s="13">
        <v>0</v>
      </c>
      <c r="Q222" s="12">
        <v>0</v>
      </c>
      <c r="R222" s="10">
        <v>0</v>
      </c>
      <c r="S222" s="10">
        <v>0</v>
      </c>
      <c r="T222" s="11">
        <v>0</v>
      </c>
      <c r="U222" s="5">
        <v>1000</v>
      </c>
      <c r="V222" s="5">
        <f t="shared" si="10"/>
        <v>1000</v>
      </c>
      <c r="W222" s="5"/>
      <c r="X222" s="5">
        <f t="shared" si="12"/>
        <v>0</v>
      </c>
    </row>
    <row r="223" spans="1:25" x14ac:dyDescent="0.25">
      <c r="A223" s="16" t="s">
        <v>311</v>
      </c>
      <c r="B223" s="16" t="s">
        <v>312</v>
      </c>
      <c r="C223" s="16" t="s">
        <v>309</v>
      </c>
      <c r="D223" s="16"/>
      <c r="E223" s="7">
        <v>15</v>
      </c>
      <c r="F223" s="8">
        <v>43174</v>
      </c>
      <c r="G223" s="9">
        <v>626.5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1">
        <v>173.5</v>
      </c>
      <c r="O223" s="12">
        <v>0</v>
      </c>
      <c r="P223" s="13">
        <v>0</v>
      </c>
      <c r="Q223" s="12">
        <v>0</v>
      </c>
      <c r="R223" s="10">
        <v>0</v>
      </c>
      <c r="S223" s="10">
        <v>0</v>
      </c>
      <c r="T223" s="11">
        <v>0</v>
      </c>
      <c r="U223" s="5">
        <v>800</v>
      </c>
      <c r="V223" s="5">
        <f t="shared" si="10"/>
        <v>800</v>
      </c>
      <c r="W223" s="5"/>
      <c r="X223" s="5">
        <f t="shared" si="12"/>
        <v>0</v>
      </c>
    </row>
    <row r="224" spans="1:25" x14ac:dyDescent="0.25">
      <c r="A224" s="16" t="s">
        <v>313</v>
      </c>
      <c r="B224" s="16" t="s">
        <v>155</v>
      </c>
      <c r="C224" s="16" t="s">
        <v>314</v>
      </c>
      <c r="D224" s="16"/>
      <c r="E224" s="7">
        <v>15</v>
      </c>
      <c r="F224" s="8">
        <v>43174</v>
      </c>
      <c r="G224" s="9">
        <v>1267.5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1">
        <v>132.5</v>
      </c>
      <c r="O224" s="12">
        <v>0</v>
      </c>
      <c r="P224" s="13">
        <v>0</v>
      </c>
      <c r="Q224" s="12">
        <v>0</v>
      </c>
      <c r="R224" s="10">
        <v>0</v>
      </c>
      <c r="S224" s="10">
        <v>0</v>
      </c>
      <c r="T224" s="11">
        <v>0</v>
      </c>
      <c r="U224" s="5">
        <v>1400</v>
      </c>
      <c r="V224" s="5">
        <f t="shared" si="10"/>
        <v>1400</v>
      </c>
      <c r="W224" s="5"/>
      <c r="X224" s="5">
        <f t="shared" si="12"/>
        <v>0</v>
      </c>
    </row>
    <row r="225" spans="1:25" x14ac:dyDescent="0.25">
      <c r="A225" s="16" t="s">
        <v>98</v>
      </c>
      <c r="B225" s="16" t="s">
        <v>40</v>
      </c>
      <c r="C225" s="16" t="s">
        <v>315</v>
      </c>
      <c r="D225" s="16"/>
      <c r="E225" s="7">
        <v>15</v>
      </c>
      <c r="F225" s="8">
        <v>43174</v>
      </c>
      <c r="G225" s="9">
        <v>415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1">
        <v>187</v>
      </c>
      <c r="O225" s="12">
        <v>0</v>
      </c>
      <c r="P225" s="13">
        <v>0</v>
      </c>
      <c r="Q225" s="12">
        <v>0</v>
      </c>
      <c r="R225" s="10">
        <v>0</v>
      </c>
      <c r="S225" s="10">
        <v>0</v>
      </c>
      <c r="T225" s="11">
        <v>0</v>
      </c>
      <c r="U225" s="5">
        <v>602</v>
      </c>
      <c r="V225" s="5">
        <f t="shared" si="10"/>
        <v>602</v>
      </c>
      <c r="W225" s="5"/>
      <c r="X225" s="5">
        <f t="shared" si="12"/>
        <v>0</v>
      </c>
    </row>
    <row r="226" spans="1:25" x14ac:dyDescent="0.25">
      <c r="A226" s="16" t="s">
        <v>443</v>
      </c>
      <c r="B226" s="16" t="s">
        <v>104</v>
      </c>
      <c r="C226" s="16" t="s">
        <v>442</v>
      </c>
      <c r="D226" s="16"/>
      <c r="E226" s="7">
        <v>15</v>
      </c>
      <c r="F226" s="8">
        <v>43174</v>
      </c>
      <c r="G226" s="9">
        <v>840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1">
        <v>160</v>
      </c>
      <c r="O226" s="12">
        <v>0</v>
      </c>
      <c r="P226" s="13">
        <v>0</v>
      </c>
      <c r="Q226" s="12">
        <v>0</v>
      </c>
      <c r="R226" s="10">
        <v>0</v>
      </c>
      <c r="S226" s="10">
        <v>0</v>
      </c>
      <c r="T226" s="11">
        <v>0</v>
      </c>
      <c r="U226" s="5">
        <v>1000</v>
      </c>
      <c r="V226" s="5">
        <f t="shared" si="10"/>
        <v>1000</v>
      </c>
      <c r="W226" s="5"/>
      <c r="X226" s="5">
        <f t="shared" si="12"/>
        <v>0</v>
      </c>
    </row>
    <row r="227" spans="1:25" x14ac:dyDescent="0.25">
      <c r="A227" s="16" t="s">
        <v>316</v>
      </c>
      <c r="B227" s="16" t="s">
        <v>33</v>
      </c>
      <c r="C227" s="16" t="s">
        <v>317</v>
      </c>
      <c r="D227" s="16"/>
      <c r="E227" s="7">
        <v>15</v>
      </c>
      <c r="F227" s="8">
        <v>43174</v>
      </c>
      <c r="G227" s="9">
        <v>733.5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1">
        <v>166.5</v>
      </c>
      <c r="O227" s="12">
        <v>0</v>
      </c>
      <c r="P227" s="13">
        <v>0</v>
      </c>
      <c r="Q227" s="12">
        <v>0</v>
      </c>
      <c r="R227" s="10">
        <v>0</v>
      </c>
      <c r="S227" s="10">
        <v>0</v>
      </c>
      <c r="T227" s="11">
        <v>0</v>
      </c>
      <c r="U227" s="5">
        <v>900</v>
      </c>
      <c r="V227" s="5">
        <f t="shared" ref="V227:V309" si="13">G227+H227+N227-O227-Q227-R227-S227-T227</f>
        <v>900</v>
      </c>
      <c r="W227" s="5"/>
      <c r="X227" s="5">
        <f t="shared" si="12"/>
        <v>0</v>
      </c>
    </row>
    <row r="228" spans="1:25" x14ac:dyDescent="0.25">
      <c r="A228" s="16" t="s">
        <v>591</v>
      </c>
      <c r="B228" s="16" t="s">
        <v>155</v>
      </c>
      <c r="C228" s="16" t="s">
        <v>95</v>
      </c>
      <c r="D228" s="16"/>
      <c r="E228" s="7">
        <v>15</v>
      </c>
      <c r="F228" s="8">
        <v>43174</v>
      </c>
      <c r="G228" s="9">
        <v>413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1">
        <v>187</v>
      </c>
      <c r="O228" s="12">
        <v>0</v>
      </c>
      <c r="P228" s="13">
        <v>0</v>
      </c>
      <c r="Q228" s="12">
        <v>0</v>
      </c>
      <c r="R228" s="10">
        <v>0</v>
      </c>
      <c r="S228" s="10">
        <v>0</v>
      </c>
      <c r="T228" s="11">
        <v>0</v>
      </c>
      <c r="U228" s="5">
        <v>600</v>
      </c>
      <c r="V228" s="5">
        <f t="shared" si="13"/>
        <v>600</v>
      </c>
      <c r="W228" s="5"/>
      <c r="X228" s="5">
        <f t="shared" si="12"/>
        <v>0</v>
      </c>
    </row>
    <row r="229" spans="1:25" x14ac:dyDescent="0.25">
      <c r="A229" s="16" t="s">
        <v>41</v>
      </c>
      <c r="B229" s="16" t="s">
        <v>129</v>
      </c>
      <c r="C229" s="16" t="s">
        <v>57</v>
      </c>
      <c r="D229" s="16"/>
      <c r="E229" s="7">
        <v>15</v>
      </c>
      <c r="F229" s="8">
        <v>43174</v>
      </c>
      <c r="G229" s="9">
        <v>1814.5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1">
        <v>85.5</v>
      </c>
      <c r="O229" s="12">
        <v>0</v>
      </c>
      <c r="P229" s="13">
        <v>0</v>
      </c>
      <c r="Q229" s="12">
        <v>0</v>
      </c>
      <c r="R229" s="10">
        <v>0</v>
      </c>
      <c r="S229" s="10">
        <v>0</v>
      </c>
      <c r="T229" s="11">
        <v>0</v>
      </c>
      <c r="U229" s="5">
        <v>1900</v>
      </c>
      <c r="V229" s="5">
        <f t="shared" si="13"/>
        <v>1900</v>
      </c>
      <c r="W229" s="5"/>
      <c r="X229" s="5">
        <f t="shared" si="12"/>
        <v>0</v>
      </c>
    </row>
    <row r="230" spans="1:25" x14ac:dyDescent="0.25">
      <c r="A230" s="16" t="s">
        <v>259</v>
      </c>
      <c r="B230" s="16" t="s">
        <v>194</v>
      </c>
      <c r="C230" s="16" t="s">
        <v>57</v>
      </c>
      <c r="D230" s="16"/>
      <c r="E230" s="7">
        <v>15</v>
      </c>
      <c r="F230" s="8">
        <v>43174</v>
      </c>
      <c r="G230" s="9">
        <v>1814.5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1">
        <v>85.5</v>
      </c>
      <c r="O230" s="12">
        <v>0</v>
      </c>
      <c r="P230" s="13">
        <v>0</v>
      </c>
      <c r="Q230" s="12">
        <v>0</v>
      </c>
      <c r="R230" s="10">
        <v>0</v>
      </c>
      <c r="S230" s="10">
        <v>0</v>
      </c>
      <c r="T230" s="11">
        <v>0</v>
      </c>
      <c r="U230" s="5">
        <v>1900</v>
      </c>
      <c r="V230" s="5">
        <f t="shared" si="13"/>
        <v>1900</v>
      </c>
      <c r="W230" s="5"/>
      <c r="X230" s="5">
        <f t="shared" si="12"/>
        <v>0</v>
      </c>
    </row>
    <row r="231" spans="1:25" x14ac:dyDescent="0.25">
      <c r="A231" s="16" t="s">
        <v>135</v>
      </c>
      <c r="B231" s="16" t="s">
        <v>57</v>
      </c>
      <c r="C231" s="16" t="s">
        <v>188</v>
      </c>
      <c r="D231" s="16"/>
      <c r="E231" s="7">
        <v>15</v>
      </c>
      <c r="F231" s="8">
        <v>43174</v>
      </c>
      <c r="G231" s="9">
        <v>1921.5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1">
        <v>78.5</v>
      </c>
      <c r="O231" s="12">
        <v>0</v>
      </c>
      <c r="P231" s="13">
        <v>0</v>
      </c>
      <c r="Q231" s="12">
        <v>0</v>
      </c>
      <c r="R231" s="10">
        <v>0</v>
      </c>
      <c r="S231" s="10">
        <v>0</v>
      </c>
      <c r="T231" s="11">
        <v>0</v>
      </c>
      <c r="U231" s="5">
        <v>2000</v>
      </c>
      <c r="V231" s="5">
        <f t="shared" si="13"/>
        <v>2000</v>
      </c>
      <c r="W231" s="5"/>
      <c r="X231" s="5">
        <f t="shared" si="12"/>
        <v>0</v>
      </c>
    </row>
    <row r="232" spans="1:25" x14ac:dyDescent="0.25">
      <c r="A232" s="16" t="s">
        <v>330</v>
      </c>
      <c r="B232" s="16" t="s">
        <v>258</v>
      </c>
      <c r="C232" s="16" t="s">
        <v>122</v>
      </c>
      <c r="D232" s="16"/>
      <c r="E232" s="7">
        <v>15</v>
      </c>
      <c r="F232" s="8">
        <v>43174</v>
      </c>
      <c r="G232" s="9">
        <v>520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1">
        <v>180.5</v>
      </c>
      <c r="O232" s="12">
        <v>0</v>
      </c>
      <c r="P232" s="13">
        <v>0</v>
      </c>
      <c r="Q232" s="12">
        <v>0</v>
      </c>
      <c r="R232" s="10">
        <v>0</v>
      </c>
      <c r="S232" s="10">
        <v>0</v>
      </c>
      <c r="T232" s="11">
        <v>0</v>
      </c>
      <c r="U232" s="5">
        <v>700.5</v>
      </c>
      <c r="V232" s="5">
        <f t="shared" si="13"/>
        <v>700.5</v>
      </c>
      <c r="W232" s="5"/>
      <c r="X232" s="5">
        <f t="shared" si="12"/>
        <v>0</v>
      </c>
    </row>
    <row r="233" spans="1:25" x14ac:dyDescent="0.25">
      <c r="A233" s="16" t="s">
        <v>444</v>
      </c>
      <c r="B233" s="16" t="s">
        <v>180</v>
      </c>
      <c r="C233" s="16" t="s">
        <v>95</v>
      </c>
      <c r="D233" s="16"/>
      <c r="E233" s="7">
        <v>15</v>
      </c>
      <c r="F233" s="8">
        <v>43174</v>
      </c>
      <c r="G233" s="9">
        <v>520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1">
        <v>180.5</v>
      </c>
      <c r="O233" s="12">
        <v>0</v>
      </c>
      <c r="P233" s="13">
        <v>0</v>
      </c>
      <c r="Q233" s="12">
        <v>0</v>
      </c>
      <c r="R233" s="10">
        <v>0</v>
      </c>
      <c r="S233" s="10">
        <v>0</v>
      </c>
      <c r="T233" s="11">
        <v>0</v>
      </c>
      <c r="U233" s="5">
        <v>700.5</v>
      </c>
      <c r="V233" s="5">
        <f>G233+H233+N233-O233-Q233-R233-S233-T233</f>
        <v>700.5</v>
      </c>
      <c r="W233" s="5"/>
      <c r="X233" s="5">
        <f t="shared" si="12"/>
        <v>0</v>
      </c>
    </row>
    <row r="234" spans="1:25" x14ac:dyDescent="0.25">
      <c r="A234" s="28" t="s">
        <v>509</v>
      </c>
      <c r="B234" s="28" t="s">
        <v>510</v>
      </c>
      <c r="C234" s="28" t="s">
        <v>498</v>
      </c>
      <c r="E234" s="7">
        <v>15</v>
      </c>
      <c r="F234" s="8">
        <v>43174</v>
      </c>
      <c r="G234" s="9">
        <v>413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1">
        <v>187</v>
      </c>
      <c r="O234" s="12">
        <v>0</v>
      </c>
      <c r="P234" s="13">
        <v>0</v>
      </c>
      <c r="Q234" s="12">
        <v>0</v>
      </c>
      <c r="R234" s="10">
        <v>0</v>
      </c>
      <c r="S234" s="10">
        <v>0</v>
      </c>
      <c r="T234" s="11">
        <v>0</v>
      </c>
      <c r="U234" s="5">
        <v>600</v>
      </c>
      <c r="V234" s="5">
        <f>G234+H234+N234-O234-Q234-R234-S234-T234</f>
        <v>600</v>
      </c>
      <c r="X234" s="5">
        <f t="shared" si="12"/>
        <v>0</v>
      </c>
    </row>
    <row r="235" spans="1:25" x14ac:dyDescent="0.25">
      <c r="A235" s="28" t="s">
        <v>581</v>
      </c>
      <c r="B235" s="28" t="s">
        <v>592</v>
      </c>
      <c r="C235" s="28" t="s">
        <v>84</v>
      </c>
      <c r="E235" s="7">
        <v>15</v>
      </c>
      <c r="F235" s="8">
        <v>43174</v>
      </c>
      <c r="G235" s="9">
        <v>520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1">
        <v>180.5</v>
      </c>
      <c r="O235" s="12">
        <v>0</v>
      </c>
      <c r="P235" s="13">
        <v>0</v>
      </c>
      <c r="Q235" s="12">
        <v>0</v>
      </c>
      <c r="R235" s="10">
        <v>0</v>
      </c>
      <c r="S235" s="10">
        <v>0</v>
      </c>
      <c r="T235" s="11">
        <v>0</v>
      </c>
      <c r="U235" s="5">
        <v>700.5</v>
      </c>
      <c r="V235" s="5">
        <f>G235+H235+N235-O235-Q235-R235-S235-T235</f>
        <v>700.5</v>
      </c>
      <c r="W235" s="5">
        <f>SUM(U214:U235)</f>
        <v>21407</v>
      </c>
      <c r="X235" s="5">
        <f>SUM(V214:V235)</f>
        <v>21407</v>
      </c>
      <c r="Y235" s="18" t="s">
        <v>319</v>
      </c>
    </row>
    <row r="236" spans="1:25" x14ac:dyDescent="0.25">
      <c r="A236" s="16" t="s">
        <v>320</v>
      </c>
      <c r="B236" s="16" t="s">
        <v>109</v>
      </c>
      <c r="C236" s="16" t="s">
        <v>52</v>
      </c>
      <c r="D236" s="16"/>
      <c r="E236" s="7">
        <v>15</v>
      </c>
      <c r="F236" s="8">
        <v>43174</v>
      </c>
      <c r="G236" s="9">
        <v>1374.5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1">
        <v>125.5</v>
      </c>
      <c r="O236" s="12">
        <v>0</v>
      </c>
      <c r="P236" s="13">
        <v>0</v>
      </c>
      <c r="Q236" s="12">
        <v>0</v>
      </c>
      <c r="R236" s="10">
        <v>0</v>
      </c>
      <c r="S236" s="10">
        <v>0</v>
      </c>
      <c r="T236" s="11">
        <v>0</v>
      </c>
      <c r="U236" s="5">
        <v>1500</v>
      </c>
      <c r="V236" s="5">
        <f t="shared" si="13"/>
        <v>1500</v>
      </c>
      <c r="W236" s="5"/>
      <c r="X236" s="5">
        <f t="shared" si="12"/>
        <v>0</v>
      </c>
    </row>
    <row r="237" spans="1:25" x14ac:dyDescent="0.25">
      <c r="A237" s="21" t="s">
        <v>321</v>
      </c>
      <c r="B237" s="21" t="s">
        <v>38</v>
      </c>
      <c r="C237" s="21" t="s">
        <v>96</v>
      </c>
      <c r="D237" s="21"/>
      <c r="E237" s="7">
        <v>15</v>
      </c>
      <c r="F237" s="8">
        <v>43174</v>
      </c>
      <c r="G237" s="9">
        <v>1054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1">
        <v>146</v>
      </c>
      <c r="O237" s="12">
        <v>0</v>
      </c>
      <c r="P237" s="13">
        <v>0</v>
      </c>
      <c r="Q237" s="12">
        <v>0</v>
      </c>
      <c r="R237" s="10">
        <v>0</v>
      </c>
      <c r="S237" s="10">
        <v>0</v>
      </c>
      <c r="T237" s="11">
        <v>0</v>
      </c>
      <c r="U237" s="5">
        <v>1200</v>
      </c>
      <c r="V237" s="5">
        <f t="shared" si="13"/>
        <v>1200</v>
      </c>
      <c r="W237" s="5"/>
      <c r="X237" s="5">
        <f t="shared" si="12"/>
        <v>0</v>
      </c>
    </row>
    <row r="238" spans="1:25" x14ac:dyDescent="0.25">
      <c r="A238" s="16" t="s">
        <v>178</v>
      </c>
      <c r="B238" s="16" t="s">
        <v>322</v>
      </c>
      <c r="C238" s="16" t="s">
        <v>260</v>
      </c>
      <c r="D238" s="16"/>
      <c r="E238" s="7">
        <v>15</v>
      </c>
      <c r="F238" s="8">
        <v>43174</v>
      </c>
      <c r="G238" s="9">
        <v>4954.5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1">
        <v>0</v>
      </c>
      <c r="O238" s="12">
        <v>0</v>
      </c>
      <c r="P238" s="13">
        <v>0</v>
      </c>
      <c r="Q238" s="12">
        <v>0</v>
      </c>
      <c r="R238" s="10">
        <v>0</v>
      </c>
      <c r="S238" s="10">
        <v>0</v>
      </c>
      <c r="T238" s="11">
        <v>453.5</v>
      </c>
      <c r="U238" s="5">
        <v>4501</v>
      </c>
      <c r="V238" s="5">
        <f>G238+H238+N238-O238-Q238-R238-S238-T238</f>
        <v>4501</v>
      </c>
      <c r="W238" s="5"/>
      <c r="X238" s="5">
        <f>U238-V238</f>
        <v>0</v>
      </c>
    </row>
    <row r="239" spans="1:25" x14ac:dyDescent="0.25">
      <c r="A239" s="16" t="s">
        <v>343</v>
      </c>
      <c r="B239" s="16" t="s">
        <v>94</v>
      </c>
      <c r="C239" s="16" t="s">
        <v>95</v>
      </c>
      <c r="D239" s="16"/>
      <c r="E239" s="7">
        <v>15</v>
      </c>
      <c r="F239" s="8">
        <v>43174</v>
      </c>
      <c r="G239" s="9">
        <v>2489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1">
        <v>11</v>
      </c>
      <c r="O239" s="12">
        <v>0</v>
      </c>
      <c r="P239" s="13">
        <v>0</v>
      </c>
      <c r="Q239" s="12">
        <v>0</v>
      </c>
      <c r="R239" s="10">
        <v>0</v>
      </c>
      <c r="S239" s="10">
        <v>0</v>
      </c>
      <c r="T239" s="11">
        <v>0</v>
      </c>
      <c r="U239" s="5">
        <v>2500</v>
      </c>
      <c r="V239" s="5">
        <f>G239+H239+N239-O239-Q239-R239-S239-T239</f>
        <v>2500</v>
      </c>
      <c r="W239" s="5"/>
      <c r="X239" s="5">
        <f>U239-V239</f>
        <v>0</v>
      </c>
    </row>
    <row r="240" spans="1:25" x14ac:dyDescent="0.25">
      <c r="A240" s="16" t="s">
        <v>323</v>
      </c>
      <c r="B240" s="16" t="s">
        <v>286</v>
      </c>
      <c r="C240" s="16" t="s">
        <v>153</v>
      </c>
      <c r="D240" s="16"/>
      <c r="E240" s="7">
        <v>15</v>
      </c>
      <c r="F240" s="8">
        <v>43174</v>
      </c>
      <c r="G240" s="9">
        <v>1161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1">
        <v>139</v>
      </c>
      <c r="O240" s="12">
        <v>0</v>
      </c>
      <c r="P240" s="13">
        <v>0</v>
      </c>
      <c r="Q240" s="12">
        <v>0</v>
      </c>
      <c r="R240" s="10">
        <v>0</v>
      </c>
      <c r="S240" s="10">
        <v>0</v>
      </c>
      <c r="T240" s="11">
        <v>0</v>
      </c>
      <c r="U240" s="5">
        <v>1300</v>
      </c>
      <c r="V240" s="5">
        <f t="shared" si="13"/>
        <v>1300</v>
      </c>
      <c r="W240" s="5"/>
      <c r="X240" s="5">
        <f t="shared" si="12"/>
        <v>0</v>
      </c>
    </row>
    <row r="241" spans="1:27" x14ac:dyDescent="0.25">
      <c r="A241" s="16" t="s">
        <v>324</v>
      </c>
      <c r="B241" s="16" t="s">
        <v>42</v>
      </c>
      <c r="C241" s="16" t="s">
        <v>208</v>
      </c>
      <c r="D241" s="16"/>
      <c r="E241" s="7">
        <v>15</v>
      </c>
      <c r="F241" s="8">
        <v>43174</v>
      </c>
      <c r="G241" s="9">
        <v>840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1">
        <v>160</v>
      </c>
      <c r="O241" s="12">
        <v>0</v>
      </c>
      <c r="P241" s="13">
        <v>0</v>
      </c>
      <c r="Q241" s="12">
        <v>0</v>
      </c>
      <c r="R241" s="10">
        <v>0</v>
      </c>
      <c r="S241" s="10">
        <v>0</v>
      </c>
      <c r="T241" s="11">
        <v>0</v>
      </c>
      <c r="U241" s="5">
        <v>1000</v>
      </c>
      <c r="V241" s="5">
        <f t="shared" si="13"/>
        <v>1000</v>
      </c>
      <c r="W241" s="5"/>
      <c r="X241" s="5">
        <f t="shared" si="12"/>
        <v>0</v>
      </c>
    </row>
    <row r="242" spans="1:27" x14ac:dyDescent="0.25">
      <c r="A242" s="16" t="s">
        <v>183</v>
      </c>
      <c r="B242" s="16" t="s">
        <v>29</v>
      </c>
      <c r="C242" s="16" t="s">
        <v>43</v>
      </c>
      <c r="D242" s="16"/>
      <c r="E242" s="7">
        <v>15</v>
      </c>
      <c r="F242" s="8">
        <v>43174</v>
      </c>
      <c r="G242" s="9">
        <v>1695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1">
        <v>105</v>
      </c>
      <c r="O242" s="12">
        <v>0</v>
      </c>
      <c r="P242" s="13">
        <v>0</v>
      </c>
      <c r="Q242" s="12">
        <v>0</v>
      </c>
      <c r="R242" s="10">
        <v>0</v>
      </c>
      <c r="S242" s="10">
        <v>0</v>
      </c>
      <c r="T242" s="11">
        <v>0</v>
      </c>
      <c r="U242" s="5">
        <v>1800</v>
      </c>
      <c r="V242" s="5">
        <f t="shared" si="13"/>
        <v>1800</v>
      </c>
      <c r="W242" s="5"/>
      <c r="X242" s="5">
        <f t="shared" si="12"/>
        <v>0</v>
      </c>
    </row>
    <row r="243" spans="1:27" x14ac:dyDescent="0.25">
      <c r="A243" s="16" t="s">
        <v>325</v>
      </c>
      <c r="B243" s="16" t="s">
        <v>24</v>
      </c>
      <c r="C243" s="16" t="s">
        <v>45</v>
      </c>
      <c r="D243" s="16"/>
      <c r="E243" s="7">
        <v>15</v>
      </c>
      <c r="F243" s="8">
        <v>43174</v>
      </c>
      <c r="G243" s="9">
        <v>947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1">
        <v>153</v>
      </c>
      <c r="O243" s="12">
        <v>0</v>
      </c>
      <c r="P243" s="13">
        <v>0</v>
      </c>
      <c r="Q243" s="12">
        <v>0</v>
      </c>
      <c r="R243" s="10">
        <v>0</v>
      </c>
      <c r="S243" s="10">
        <v>0</v>
      </c>
      <c r="T243" s="11">
        <v>0</v>
      </c>
      <c r="U243" s="5">
        <v>1100</v>
      </c>
      <c r="V243" s="5">
        <f t="shared" si="13"/>
        <v>1100</v>
      </c>
      <c r="W243" s="5"/>
      <c r="X243" s="5">
        <f t="shared" si="12"/>
        <v>0</v>
      </c>
    </row>
    <row r="244" spans="1:27" x14ac:dyDescent="0.25">
      <c r="A244" s="16" t="s">
        <v>327</v>
      </c>
      <c r="B244" s="16" t="s">
        <v>66</v>
      </c>
      <c r="C244" s="16" t="s">
        <v>86</v>
      </c>
      <c r="D244" s="16"/>
      <c r="E244" s="7">
        <v>15</v>
      </c>
      <c r="F244" s="8">
        <v>43174</v>
      </c>
      <c r="G244" s="9">
        <v>3791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1">
        <v>0</v>
      </c>
      <c r="O244" s="12">
        <v>0</v>
      </c>
      <c r="P244" s="13">
        <v>0</v>
      </c>
      <c r="Q244" s="12">
        <v>0</v>
      </c>
      <c r="R244" s="10">
        <v>0</v>
      </c>
      <c r="S244" s="10">
        <v>0</v>
      </c>
      <c r="T244" s="11">
        <v>291</v>
      </c>
      <c r="U244" s="5">
        <v>3500</v>
      </c>
      <c r="V244" s="5">
        <f t="shared" si="13"/>
        <v>3500</v>
      </c>
      <c r="W244" s="5"/>
      <c r="X244" s="5">
        <f t="shared" si="12"/>
        <v>0</v>
      </c>
    </row>
    <row r="245" spans="1:27" x14ac:dyDescent="0.25">
      <c r="A245" s="16" t="s">
        <v>446</v>
      </c>
      <c r="B245" s="16" t="s">
        <v>30</v>
      </c>
      <c r="C245" s="16" t="s">
        <v>190</v>
      </c>
      <c r="D245" s="16"/>
      <c r="E245" s="7">
        <v>15</v>
      </c>
      <c r="F245" s="8">
        <v>43174</v>
      </c>
      <c r="G245" s="9">
        <v>2489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1">
        <v>11</v>
      </c>
      <c r="O245" s="12">
        <v>0</v>
      </c>
      <c r="P245" s="13">
        <v>0</v>
      </c>
      <c r="Q245" s="12">
        <v>0</v>
      </c>
      <c r="R245" s="10">
        <v>0</v>
      </c>
      <c r="S245" s="10">
        <v>0</v>
      </c>
      <c r="T245" s="11">
        <v>0</v>
      </c>
      <c r="U245" s="5">
        <v>2500</v>
      </c>
      <c r="V245" s="5">
        <f t="shared" si="13"/>
        <v>2500</v>
      </c>
      <c r="W245" s="5"/>
      <c r="X245" s="5">
        <f t="shared" si="12"/>
        <v>0</v>
      </c>
    </row>
    <row r="246" spans="1:27" x14ac:dyDescent="0.25">
      <c r="A246" s="16" t="s">
        <v>328</v>
      </c>
      <c r="B246" s="16" t="s">
        <v>329</v>
      </c>
      <c r="C246" s="16" t="s">
        <v>52</v>
      </c>
      <c r="D246" s="16"/>
      <c r="E246" s="7">
        <v>15</v>
      </c>
      <c r="F246" s="8">
        <v>43174</v>
      </c>
      <c r="G246" s="9">
        <v>1921.5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1">
        <v>78.5</v>
      </c>
      <c r="O246" s="12">
        <v>0</v>
      </c>
      <c r="P246" s="13">
        <v>0</v>
      </c>
      <c r="Q246" s="12">
        <v>0</v>
      </c>
      <c r="R246" s="10">
        <v>0</v>
      </c>
      <c r="S246" s="10">
        <v>0</v>
      </c>
      <c r="T246" s="11">
        <v>0</v>
      </c>
      <c r="U246" s="5">
        <v>2000</v>
      </c>
      <c r="V246" s="5">
        <f t="shared" si="13"/>
        <v>2000</v>
      </c>
      <c r="X246" s="5">
        <f t="shared" si="12"/>
        <v>0</v>
      </c>
    </row>
    <row r="247" spans="1:27" x14ac:dyDescent="0.25">
      <c r="A247" s="28" t="s">
        <v>447</v>
      </c>
      <c r="B247" s="28" t="s">
        <v>104</v>
      </c>
      <c r="C247" s="28" t="s">
        <v>83</v>
      </c>
      <c r="D247" s="16"/>
      <c r="E247" s="7">
        <v>15</v>
      </c>
      <c r="F247" s="8">
        <v>43174</v>
      </c>
      <c r="G247" s="9">
        <v>1481.5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1">
        <v>118.5</v>
      </c>
      <c r="O247" s="12">
        <v>0</v>
      </c>
      <c r="P247" s="13">
        <v>0</v>
      </c>
      <c r="Q247" s="12">
        <v>0</v>
      </c>
      <c r="R247" s="10">
        <v>0</v>
      </c>
      <c r="S247" s="10">
        <v>0</v>
      </c>
      <c r="T247" s="11">
        <v>0</v>
      </c>
      <c r="U247" s="5">
        <v>1600</v>
      </c>
      <c r="V247" s="5">
        <f t="shared" si="13"/>
        <v>1600</v>
      </c>
      <c r="X247" s="5">
        <f t="shared" si="12"/>
        <v>0</v>
      </c>
    </row>
    <row r="248" spans="1:27" x14ac:dyDescent="0.25">
      <c r="A248" s="16" t="s">
        <v>308</v>
      </c>
      <c r="B248" s="16" t="s">
        <v>52</v>
      </c>
      <c r="C248" s="16" t="s">
        <v>484</v>
      </c>
      <c r="D248" s="16"/>
      <c r="E248" s="7">
        <v>15</v>
      </c>
      <c r="F248" s="8">
        <v>43174</v>
      </c>
      <c r="G248" s="9">
        <v>3791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1">
        <v>0</v>
      </c>
      <c r="O248" s="12">
        <v>0</v>
      </c>
      <c r="P248" s="13">
        <v>0</v>
      </c>
      <c r="Q248" s="12">
        <v>0</v>
      </c>
      <c r="R248" s="10">
        <v>0</v>
      </c>
      <c r="S248" s="10">
        <v>0</v>
      </c>
      <c r="T248" s="11">
        <v>291</v>
      </c>
      <c r="U248" s="5">
        <v>3500</v>
      </c>
      <c r="V248" s="5">
        <f t="shared" si="13"/>
        <v>3500</v>
      </c>
      <c r="X248" s="5">
        <f t="shared" si="12"/>
        <v>0</v>
      </c>
    </row>
    <row r="249" spans="1:27" x14ac:dyDescent="0.25">
      <c r="A249" s="16" t="s">
        <v>331</v>
      </c>
      <c r="B249" s="16" t="s">
        <v>38</v>
      </c>
      <c r="C249" s="16" t="s">
        <v>84</v>
      </c>
      <c r="D249" s="16"/>
      <c r="E249" s="7">
        <v>15</v>
      </c>
      <c r="F249" s="8">
        <v>43174</v>
      </c>
      <c r="G249" s="9">
        <v>1695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1">
        <v>105</v>
      </c>
      <c r="O249" s="12">
        <v>0</v>
      </c>
      <c r="P249" s="13">
        <v>0</v>
      </c>
      <c r="Q249" s="12">
        <v>0</v>
      </c>
      <c r="R249" s="10">
        <v>0</v>
      </c>
      <c r="S249" s="10">
        <v>0</v>
      </c>
      <c r="T249" s="11">
        <v>0</v>
      </c>
      <c r="U249" s="5">
        <v>1800</v>
      </c>
      <c r="V249" s="5">
        <f t="shared" si="13"/>
        <v>1800</v>
      </c>
      <c r="X249" s="5">
        <f t="shared" si="12"/>
        <v>0</v>
      </c>
      <c r="Z249" s="4"/>
      <c r="AA249" s="4"/>
    </row>
    <row r="250" spans="1:27" x14ac:dyDescent="0.25">
      <c r="A250" s="16" t="s">
        <v>284</v>
      </c>
      <c r="B250" s="16" t="s">
        <v>40</v>
      </c>
      <c r="C250" s="16" t="s">
        <v>117</v>
      </c>
      <c r="D250" s="16"/>
      <c r="E250" s="7">
        <v>15</v>
      </c>
      <c r="F250" s="8">
        <v>43174</v>
      </c>
      <c r="G250" s="9">
        <v>11904.5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1">
        <v>0</v>
      </c>
      <c r="O250" s="12">
        <v>0</v>
      </c>
      <c r="P250" s="13">
        <v>0</v>
      </c>
      <c r="Q250" s="12">
        <v>0</v>
      </c>
      <c r="R250" s="10">
        <v>0</v>
      </c>
      <c r="S250" s="10">
        <v>0</v>
      </c>
      <c r="T250" s="11">
        <v>1904.5</v>
      </c>
      <c r="U250" s="5">
        <v>10000</v>
      </c>
      <c r="V250" s="5">
        <f t="shared" si="13"/>
        <v>10000</v>
      </c>
      <c r="X250" s="5">
        <f t="shared" si="12"/>
        <v>0</v>
      </c>
      <c r="Z250" s="4"/>
      <c r="AA250" s="4"/>
    </row>
    <row r="251" spans="1:27" x14ac:dyDescent="0.25">
      <c r="A251" s="16" t="s">
        <v>448</v>
      </c>
      <c r="B251" s="16" t="s">
        <v>45</v>
      </c>
      <c r="C251" s="16" t="s">
        <v>350</v>
      </c>
      <c r="D251" s="16"/>
      <c r="E251" s="7">
        <v>15</v>
      </c>
      <c r="F251" s="8">
        <v>43174</v>
      </c>
      <c r="G251" s="9">
        <v>3089.5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1">
        <v>0</v>
      </c>
      <c r="O251" s="12">
        <v>0</v>
      </c>
      <c r="P251" s="13">
        <v>0</v>
      </c>
      <c r="Q251" s="12">
        <v>0</v>
      </c>
      <c r="R251" s="10">
        <v>0</v>
      </c>
      <c r="S251" s="10">
        <v>0</v>
      </c>
      <c r="T251" s="11">
        <v>89.5</v>
      </c>
      <c r="U251" s="5">
        <v>3000</v>
      </c>
      <c r="V251" s="5">
        <f t="shared" si="13"/>
        <v>3000</v>
      </c>
      <c r="X251" s="5">
        <f t="shared" si="12"/>
        <v>0</v>
      </c>
      <c r="Z251" s="4"/>
      <c r="AA251" s="4"/>
    </row>
    <row r="252" spans="1:27" x14ac:dyDescent="0.25">
      <c r="A252" s="16" t="s">
        <v>417</v>
      </c>
      <c r="B252" s="16" t="s">
        <v>45</v>
      </c>
      <c r="C252" s="16" t="s">
        <v>92</v>
      </c>
      <c r="D252" s="16"/>
      <c r="E252" s="7">
        <v>15</v>
      </c>
      <c r="F252" s="8">
        <v>43174</v>
      </c>
      <c r="G252" s="9">
        <v>4358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1">
        <v>0</v>
      </c>
      <c r="O252" s="12">
        <v>0</v>
      </c>
      <c r="P252" s="13">
        <v>0</v>
      </c>
      <c r="Q252" s="12">
        <v>0</v>
      </c>
      <c r="R252" s="10">
        <v>0</v>
      </c>
      <c r="S252" s="10">
        <v>0</v>
      </c>
      <c r="T252" s="11">
        <v>358</v>
      </c>
      <c r="U252" s="5">
        <v>4000</v>
      </c>
      <c r="V252" s="5">
        <f t="shared" si="13"/>
        <v>4000</v>
      </c>
      <c r="X252" s="5">
        <f t="shared" si="12"/>
        <v>0</v>
      </c>
      <c r="Z252" s="4"/>
      <c r="AA252" s="4"/>
    </row>
    <row r="253" spans="1:27" x14ac:dyDescent="0.25">
      <c r="A253" s="16" t="s">
        <v>410</v>
      </c>
      <c r="B253" s="16" t="s">
        <v>248</v>
      </c>
      <c r="C253" s="16" t="s">
        <v>411</v>
      </c>
      <c r="D253" s="16"/>
      <c r="E253" s="7">
        <v>15</v>
      </c>
      <c r="F253" s="8">
        <v>43174</v>
      </c>
      <c r="G253" s="9">
        <v>4358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1">
        <v>0</v>
      </c>
      <c r="O253" s="12">
        <v>0</v>
      </c>
      <c r="P253" s="13">
        <v>0</v>
      </c>
      <c r="Q253" s="12">
        <v>0</v>
      </c>
      <c r="R253" s="10">
        <v>0</v>
      </c>
      <c r="S253" s="10">
        <v>0</v>
      </c>
      <c r="T253" s="11">
        <v>358</v>
      </c>
      <c r="U253" s="5">
        <v>4000</v>
      </c>
      <c r="V253" s="5">
        <f t="shared" si="13"/>
        <v>4000</v>
      </c>
      <c r="X253" s="5">
        <f t="shared" si="12"/>
        <v>0</v>
      </c>
      <c r="Z253" s="4"/>
      <c r="AA253" s="4"/>
    </row>
    <row r="254" spans="1:27" x14ac:dyDescent="0.25">
      <c r="A254" s="16" t="s">
        <v>19</v>
      </c>
      <c r="B254" s="16" t="s">
        <v>140</v>
      </c>
      <c r="C254" s="16" t="s">
        <v>29</v>
      </c>
      <c r="D254" s="16"/>
      <c r="E254" s="7">
        <v>15</v>
      </c>
      <c r="F254" s="8">
        <v>43174</v>
      </c>
      <c r="G254" s="9">
        <v>6818.5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1">
        <v>0</v>
      </c>
      <c r="O254" s="12">
        <v>0</v>
      </c>
      <c r="P254" s="13">
        <v>0</v>
      </c>
      <c r="Q254" s="12">
        <v>0</v>
      </c>
      <c r="R254" s="10">
        <v>0</v>
      </c>
      <c r="S254" s="10">
        <v>0</v>
      </c>
      <c r="T254" s="11">
        <v>818</v>
      </c>
      <c r="U254" s="5">
        <v>6000.5</v>
      </c>
      <c r="V254" s="5">
        <f t="shared" si="13"/>
        <v>6000.5</v>
      </c>
      <c r="W254" s="25">
        <f>SUM(U236:U254)</f>
        <v>56801.5</v>
      </c>
      <c r="X254" s="5">
        <f>SUM(V236:V254)</f>
        <v>56801.5</v>
      </c>
      <c r="Y254" s="18" t="s">
        <v>449</v>
      </c>
      <c r="Z254" s="4"/>
      <c r="AA254" s="4"/>
    </row>
    <row r="255" spans="1:27" x14ac:dyDescent="0.25">
      <c r="A255" s="16" t="s">
        <v>173</v>
      </c>
      <c r="B255" s="16" t="s">
        <v>318</v>
      </c>
      <c r="C255" s="16" t="s">
        <v>132</v>
      </c>
      <c r="D255" s="16"/>
      <c r="E255" s="7">
        <v>15</v>
      </c>
      <c r="F255" s="8">
        <v>43174</v>
      </c>
      <c r="G255" s="9">
        <v>840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1">
        <v>160</v>
      </c>
      <c r="O255" s="12">
        <v>0</v>
      </c>
      <c r="P255" s="13">
        <v>0</v>
      </c>
      <c r="Q255" s="12">
        <v>0</v>
      </c>
      <c r="R255" s="10">
        <v>0</v>
      </c>
      <c r="S255" s="10">
        <v>0</v>
      </c>
      <c r="T255" s="11">
        <v>0</v>
      </c>
      <c r="U255" s="5">
        <v>1000</v>
      </c>
      <c r="V255" s="5">
        <f t="shared" si="13"/>
        <v>1000</v>
      </c>
      <c r="W255" s="25"/>
      <c r="X255" s="5">
        <f t="shared" si="12"/>
        <v>0</v>
      </c>
      <c r="Y255" s="4"/>
      <c r="Z255" s="4"/>
      <c r="AA255" s="4"/>
    </row>
    <row r="256" spans="1:27" x14ac:dyDescent="0.25">
      <c r="A256" s="16" t="s">
        <v>143</v>
      </c>
      <c r="B256" s="16" t="s">
        <v>127</v>
      </c>
      <c r="C256" s="16" t="s">
        <v>38</v>
      </c>
      <c r="D256" s="16"/>
      <c r="E256" s="7">
        <v>15</v>
      </c>
      <c r="F256" s="8">
        <v>43174</v>
      </c>
      <c r="G256" s="9">
        <v>1921.5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1">
        <v>78.5</v>
      </c>
      <c r="O256" s="12">
        <v>0</v>
      </c>
      <c r="P256" s="13">
        <v>0</v>
      </c>
      <c r="Q256" s="12">
        <v>0</v>
      </c>
      <c r="R256" s="10">
        <v>0</v>
      </c>
      <c r="S256" s="10">
        <v>0</v>
      </c>
      <c r="T256" s="11">
        <v>0</v>
      </c>
      <c r="U256" s="5">
        <v>2000</v>
      </c>
      <c r="V256" s="5">
        <f t="shared" si="13"/>
        <v>2000</v>
      </c>
      <c r="W256" s="25"/>
      <c r="X256" s="5">
        <f t="shared" si="12"/>
        <v>0</v>
      </c>
      <c r="Y256" s="4"/>
      <c r="Z256" s="4"/>
      <c r="AA256" s="4"/>
    </row>
    <row r="257" spans="1:27" x14ac:dyDescent="0.25">
      <c r="A257" s="16" t="s">
        <v>511</v>
      </c>
      <c r="B257" s="16" t="s">
        <v>99</v>
      </c>
      <c r="C257" s="16" t="s">
        <v>73</v>
      </c>
      <c r="D257" s="16"/>
      <c r="E257" s="7">
        <v>15</v>
      </c>
      <c r="F257" s="8">
        <v>43174</v>
      </c>
      <c r="G257" s="9">
        <v>1921.5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1">
        <v>78.5</v>
      </c>
      <c r="O257" s="12">
        <v>0</v>
      </c>
      <c r="P257" s="13">
        <v>0</v>
      </c>
      <c r="Q257" s="12">
        <v>0</v>
      </c>
      <c r="R257" s="10">
        <v>0</v>
      </c>
      <c r="S257" s="10">
        <v>0</v>
      </c>
      <c r="T257" s="11"/>
      <c r="U257" s="5">
        <v>2000</v>
      </c>
      <c r="V257" s="5">
        <f t="shared" si="13"/>
        <v>2000</v>
      </c>
      <c r="W257" s="25"/>
      <c r="X257" s="5">
        <f t="shared" si="12"/>
        <v>0</v>
      </c>
      <c r="Y257" s="4"/>
      <c r="Z257" s="4"/>
      <c r="AA257" s="4"/>
    </row>
    <row r="258" spans="1:27" x14ac:dyDescent="0.25">
      <c r="A258" s="16" t="s">
        <v>332</v>
      </c>
      <c r="B258" s="16" t="s">
        <v>59</v>
      </c>
      <c r="C258" s="16" t="s">
        <v>172</v>
      </c>
      <c r="D258" s="16"/>
      <c r="E258" s="7">
        <v>15</v>
      </c>
      <c r="F258" s="8">
        <v>43174</v>
      </c>
      <c r="G258" s="9">
        <v>2842.5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1">
        <v>0</v>
      </c>
      <c r="O258" s="12">
        <v>0</v>
      </c>
      <c r="P258" s="13">
        <v>0</v>
      </c>
      <c r="Q258" s="12">
        <v>0</v>
      </c>
      <c r="R258" s="10">
        <v>0</v>
      </c>
      <c r="S258" s="10">
        <v>0</v>
      </c>
      <c r="T258" s="11">
        <v>42.5</v>
      </c>
      <c r="U258" s="5">
        <v>2800</v>
      </c>
      <c r="V258" s="5">
        <f t="shared" si="13"/>
        <v>2800</v>
      </c>
      <c r="W258" s="5"/>
      <c r="X258" s="5">
        <f t="shared" si="12"/>
        <v>0</v>
      </c>
    </row>
    <row r="259" spans="1:27" x14ac:dyDescent="0.25">
      <c r="A259" s="21" t="s">
        <v>412</v>
      </c>
      <c r="B259" s="21" t="s">
        <v>192</v>
      </c>
      <c r="C259" s="21" t="s">
        <v>83</v>
      </c>
      <c r="D259" s="21"/>
      <c r="E259" s="7">
        <v>15</v>
      </c>
      <c r="F259" s="8">
        <v>43174</v>
      </c>
      <c r="G259" s="9">
        <v>3791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1">
        <v>0</v>
      </c>
      <c r="O259" s="12">
        <v>0</v>
      </c>
      <c r="P259" s="13">
        <v>0</v>
      </c>
      <c r="Q259" s="12">
        <v>0</v>
      </c>
      <c r="R259" s="10">
        <v>0</v>
      </c>
      <c r="S259" s="10">
        <v>1500</v>
      </c>
      <c r="T259" s="11">
        <v>291</v>
      </c>
      <c r="U259" s="5">
        <v>2000</v>
      </c>
      <c r="V259" s="5">
        <f t="shared" si="13"/>
        <v>2000</v>
      </c>
      <c r="W259" s="5"/>
      <c r="X259" s="5">
        <f t="shared" si="12"/>
        <v>0</v>
      </c>
    </row>
    <row r="260" spans="1:27" x14ac:dyDescent="0.25">
      <c r="A260" s="21" t="s">
        <v>512</v>
      </c>
      <c r="B260" s="21" t="s">
        <v>513</v>
      </c>
      <c r="C260" s="21" t="s">
        <v>498</v>
      </c>
      <c r="D260" s="21"/>
      <c r="E260" s="7">
        <v>15</v>
      </c>
      <c r="F260" s="8">
        <v>43174</v>
      </c>
      <c r="G260" s="9">
        <v>3089.5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1">
        <v>0</v>
      </c>
      <c r="O260" s="12">
        <v>0</v>
      </c>
      <c r="P260" s="13">
        <v>0</v>
      </c>
      <c r="Q260" s="12">
        <v>0</v>
      </c>
      <c r="R260" s="10">
        <v>0</v>
      </c>
      <c r="S260" s="10">
        <v>0</v>
      </c>
      <c r="T260" s="11">
        <v>89.5</v>
      </c>
      <c r="U260" s="5">
        <v>3000</v>
      </c>
      <c r="V260" s="5">
        <f t="shared" si="13"/>
        <v>3000</v>
      </c>
      <c r="W260" s="5"/>
      <c r="X260" s="5">
        <f t="shared" si="12"/>
        <v>0</v>
      </c>
    </row>
    <row r="261" spans="1:27" x14ac:dyDescent="0.25">
      <c r="A261" s="16" t="s">
        <v>334</v>
      </c>
      <c r="B261" s="16" t="s">
        <v>109</v>
      </c>
      <c r="C261" s="16" t="s">
        <v>57</v>
      </c>
      <c r="D261" s="16"/>
      <c r="E261" s="7">
        <v>15</v>
      </c>
      <c r="F261" s="8">
        <v>43174</v>
      </c>
      <c r="G261" s="9">
        <v>3791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1">
        <v>0</v>
      </c>
      <c r="O261" s="12">
        <v>0</v>
      </c>
      <c r="P261" s="13">
        <v>0</v>
      </c>
      <c r="Q261" s="12">
        <v>0</v>
      </c>
      <c r="R261" s="10">
        <v>0</v>
      </c>
      <c r="S261" s="10">
        <v>0</v>
      </c>
      <c r="T261" s="11">
        <v>291</v>
      </c>
      <c r="U261" s="5">
        <v>3500</v>
      </c>
      <c r="V261" s="5">
        <f t="shared" si="13"/>
        <v>3500</v>
      </c>
      <c r="W261" s="5"/>
      <c r="X261" s="5">
        <f t="shared" si="12"/>
        <v>0</v>
      </c>
    </row>
    <row r="262" spans="1:27" x14ac:dyDescent="0.25">
      <c r="A262" s="16" t="s">
        <v>114</v>
      </c>
      <c r="B262" s="16" t="s">
        <v>514</v>
      </c>
      <c r="C262" s="16" t="s">
        <v>84</v>
      </c>
      <c r="D262" s="16"/>
      <c r="E262" s="7">
        <v>15</v>
      </c>
      <c r="F262" s="8">
        <v>43174</v>
      </c>
      <c r="G262" s="9">
        <v>1695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1">
        <v>105</v>
      </c>
      <c r="O262" s="12">
        <v>0</v>
      </c>
      <c r="P262" s="13">
        <v>0</v>
      </c>
      <c r="Q262" s="12">
        <v>0</v>
      </c>
      <c r="R262" s="10">
        <v>0</v>
      </c>
      <c r="S262" s="10">
        <v>0</v>
      </c>
      <c r="T262" s="11">
        <v>0</v>
      </c>
      <c r="U262" s="5">
        <v>1800</v>
      </c>
      <c r="V262" s="5">
        <f t="shared" si="13"/>
        <v>1800</v>
      </c>
      <c r="W262" s="5"/>
      <c r="X262" s="5">
        <f t="shared" si="12"/>
        <v>0</v>
      </c>
    </row>
    <row r="263" spans="1:27" x14ac:dyDescent="0.25">
      <c r="A263" s="16" t="s">
        <v>98</v>
      </c>
      <c r="B263" s="16" t="s">
        <v>42</v>
      </c>
      <c r="C263" s="16" t="s">
        <v>515</v>
      </c>
      <c r="D263" s="16"/>
      <c r="E263" s="7">
        <v>15</v>
      </c>
      <c r="F263" s="8">
        <v>43174</v>
      </c>
      <c r="G263" s="9">
        <v>1695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1">
        <v>105</v>
      </c>
      <c r="O263" s="12">
        <v>0</v>
      </c>
      <c r="P263" s="13">
        <v>0</v>
      </c>
      <c r="Q263" s="12">
        <v>0</v>
      </c>
      <c r="R263" s="10">
        <v>0</v>
      </c>
      <c r="S263" s="10">
        <v>0</v>
      </c>
      <c r="T263" s="11">
        <v>0</v>
      </c>
      <c r="U263" s="5">
        <v>1800</v>
      </c>
      <c r="V263" s="5">
        <f t="shared" si="13"/>
        <v>1800</v>
      </c>
      <c r="W263" s="5"/>
      <c r="X263" s="5">
        <f t="shared" si="12"/>
        <v>0</v>
      </c>
    </row>
    <row r="264" spans="1:27" x14ac:dyDescent="0.25">
      <c r="A264" s="16" t="s">
        <v>177</v>
      </c>
      <c r="B264" s="16" t="s">
        <v>326</v>
      </c>
      <c r="C264" s="16" t="s">
        <v>315</v>
      </c>
      <c r="D264" s="16"/>
      <c r="E264" s="7">
        <v>15</v>
      </c>
      <c r="F264" s="8">
        <v>43174</v>
      </c>
      <c r="G264" s="9">
        <v>1921.5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1">
        <v>78.5</v>
      </c>
      <c r="O264" s="12">
        <v>0</v>
      </c>
      <c r="P264" s="13">
        <v>0</v>
      </c>
      <c r="Q264" s="12">
        <v>0</v>
      </c>
      <c r="R264" s="10">
        <v>0</v>
      </c>
      <c r="S264" s="10">
        <v>0</v>
      </c>
      <c r="T264" s="11">
        <v>0</v>
      </c>
      <c r="U264" s="5">
        <v>2000</v>
      </c>
      <c r="V264" s="5">
        <f t="shared" si="13"/>
        <v>2000</v>
      </c>
      <c r="W264" s="5"/>
      <c r="X264" s="5">
        <f t="shared" si="12"/>
        <v>0</v>
      </c>
    </row>
    <row r="265" spans="1:27" x14ac:dyDescent="0.25">
      <c r="A265" s="16" t="s">
        <v>450</v>
      </c>
      <c r="B265" s="16" t="s">
        <v>244</v>
      </c>
      <c r="C265" s="16" t="s">
        <v>84</v>
      </c>
      <c r="D265" s="16"/>
      <c r="E265" s="7">
        <v>15</v>
      </c>
      <c r="F265" s="8">
        <v>43174</v>
      </c>
      <c r="G265" s="9">
        <v>1054</v>
      </c>
      <c r="H265" s="10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1">
        <v>146</v>
      </c>
      <c r="O265" s="12">
        <v>0</v>
      </c>
      <c r="P265" s="13">
        <v>0</v>
      </c>
      <c r="Q265" s="12">
        <v>0</v>
      </c>
      <c r="R265" s="10">
        <v>0</v>
      </c>
      <c r="S265" s="10">
        <v>0</v>
      </c>
      <c r="T265" s="11">
        <v>0</v>
      </c>
      <c r="U265" s="5">
        <v>1200</v>
      </c>
      <c r="V265" s="5">
        <f t="shared" si="13"/>
        <v>1200</v>
      </c>
      <c r="W265" s="5"/>
      <c r="X265" s="5">
        <f t="shared" si="12"/>
        <v>0</v>
      </c>
    </row>
    <row r="266" spans="1:27" x14ac:dyDescent="0.25">
      <c r="A266" s="16" t="s">
        <v>516</v>
      </c>
      <c r="B266" s="16" t="s">
        <v>214</v>
      </c>
      <c r="C266" s="16" t="s">
        <v>39</v>
      </c>
      <c r="D266" s="16"/>
      <c r="E266" s="7">
        <v>15</v>
      </c>
      <c r="F266" s="8">
        <v>43174</v>
      </c>
      <c r="G266" s="9">
        <v>1374.5</v>
      </c>
      <c r="H266" s="10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1">
        <v>125.5</v>
      </c>
      <c r="O266" s="12">
        <v>0</v>
      </c>
      <c r="P266" s="13">
        <v>0</v>
      </c>
      <c r="Q266" s="12">
        <v>0</v>
      </c>
      <c r="R266" s="10">
        <v>0</v>
      </c>
      <c r="S266" s="10">
        <v>0</v>
      </c>
      <c r="T266" s="11">
        <v>0</v>
      </c>
      <c r="U266" s="5">
        <v>1500</v>
      </c>
      <c r="V266" s="5">
        <f t="shared" si="13"/>
        <v>1500</v>
      </c>
      <c r="W266" s="5"/>
      <c r="X266" s="5">
        <f t="shared" si="12"/>
        <v>0</v>
      </c>
    </row>
    <row r="267" spans="1:27" x14ac:dyDescent="0.25">
      <c r="A267" s="16" t="s">
        <v>335</v>
      </c>
      <c r="B267" s="16" t="s">
        <v>153</v>
      </c>
      <c r="C267" s="16" t="s">
        <v>38</v>
      </c>
      <c r="D267" s="16"/>
      <c r="E267" s="7">
        <v>15</v>
      </c>
      <c r="F267" s="8">
        <v>43174</v>
      </c>
      <c r="G267" s="9">
        <v>3089.5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1">
        <v>0</v>
      </c>
      <c r="O267" s="12">
        <v>0</v>
      </c>
      <c r="P267" s="13">
        <v>0</v>
      </c>
      <c r="Q267" s="12">
        <v>0</v>
      </c>
      <c r="R267" s="10">
        <v>0</v>
      </c>
      <c r="S267" s="10">
        <v>0</v>
      </c>
      <c r="T267" s="11">
        <v>89.5</v>
      </c>
      <c r="U267" s="5">
        <v>3000</v>
      </c>
      <c r="V267" s="5">
        <f t="shared" si="13"/>
        <v>3000</v>
      </c>
      <c r="W267" s="5"/>
      <c r="X267" s="5">
        <f t="shared" si="12"/>
        <v>0</v>
      </c>
    </row>
    <row r="268" spans="1:27" x14ac:dyDescent="0.25">
      <c r="A268" s="16" t="s">
        <v>336</v>
      </c>
      <c r="B268" s="16" t="s">
        <v>45</v>
      </c>
      <c r="C268" s="16" t="s">
        <v>59</v>
      </c>
      <c r="D268" s="16"/>
      <c r="E268" s="7">
        <v>15</v>
      </c>
      <c r="F268" s="8">
        <v>43174</v>
      </c>
      <c r="G268" s="9">
        <v>1374.5</v>
      </c>
      <c r="H268" s="10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1">
        <v>125.5</v>
      </c>
      <c r="O268" s="12">
        <v>0</v>
      </c>
      <c r="P268" s="13">
        <v>0</v>
      </c>
      <c r="Q268" s="12">
        <v>0</v>
      </c>
      <c r="R268" s="10">
        <v>0</v>
      </c>
      <c r="S268" s="10">
        <v>0</v>
      </c>
      <c r="T268" s="11">
        <v>0</v>
      </c>
      <c r="U268" s="5">
        <v>1500</v>
      </c>
      <c r="V268" s="5">
        <f t="shared" si="13"/>
        <v>1500</v>
      </c>
      <c r="W268" s="5"/>
      <c r="X268" s="5">
        <f t="shared" si="12"/>
        <v>0</v>
      </c>
    </row>
    <row r="269" spans="1:27" x14ac:dyDescent="0.25">
      <c r="A269" s="16" t="s">
        <v>173</v>
      </c>
      <c r="B269" s="16" t="s">
        <v>318</v>
      </c>
      <c r="C269" s="16" t="s">
        <v>194</v>
      </c>
      <c r="D269" s="16"/>
      <c r="E269" s="7">
        <v>15</v>
      </c>
      <c r="F269" s="8">
        <v>43174</v>
      </c>
      <c r="G269" s="9">
        <v>626.5</v>
      </c>
      <c r="H269" s="10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1">
        <v>173.5</v>
      </c>
      <c r="O269" s="12">
        <v>0</v>
      </c>
      <c r="P269" s="13">
        <v>0</v>
      </c>
      <c r="Q269" s="12">
        <v>0</v>
      </c>
      <c r="R269" s="10">
        <v>0</v>
      </c>
      <c r="S269" s="10">
        <v>0</v>
      </c>
      <c r="T269" s="11">
        <v>0</v>
      </c>
      <c r="U269" s="5">
        <v>800</v>
      </c>
      <c r="V269" s="5">
        <f t="shared" si="13"/>
        <v>800</v>
      </c>
      <c r="X269" s="5">
        <f t="shared" si="12"/>
        <v>0</v>
      </c>
    </row>
    <row r="270" spans="1:27" x14ac:dyDescent="0.25">
      <c r="A270" s="16" t="s">
        <v>338</v>
      </c>
      <c r="B270" s="16" t="s">
        <v>30</v>
      </c>
      <c r="C270" s="16" t="s">
        <v>339</v>
      </c>
      <c r="D270" s="16"/>
      <c r="E270" s="7">
        <v>15</v>
      </c>
      <c r="F270" s="8">
        <v>43174</v>
      </c>
      <c r="G270" s="9">
        <v>1054</v>
      </c>
      <c r="H270" s="10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1">
        <v>146</v>
      </c>
      <c r="O270" s="12">
        <v>0</v>
      </c>
      <c r="P270" s="13">
        <v>0</v>
      </c>
      <c r="Q270" s="12">
        <v>0</v>
      </c>
      <c r="R270" s="10">
        <v>0</v>
      </c>
      <c r="S270" s="10">
        <v>0</v>
      </c>
      <c r="T270" s="11">
        <v>0</v>
      </c>
      <c r="U270" s="5">
        <v>1200</v>
      </c>
      <c r="V270" s="5">
        <f t="shared" si="13"/>
        <v>1200</v>
      </c>
      <c r="X270" s="5">
        <f t="shared" si="12"/>
        <v>0</v>
      </c>
    </row>
    <row r="271" spans="1:27" x14ac:dyDescent="0.25">
      <c r="A271" s="16" t="s">
        <v>451</v>
      </c>
      <c r="B271" s="16" t="s">
        <v>318</v>
      </c>
      <c r="C271" s="16" t="s">
        <v>36</v>
      </c>
      <c r="D271" s="16"/>
      <c r="E271" s="7">
        <v>15</v>
      </c>
      <c r="F271" s="8">
        <v>43174</v>
      </c>
      <c r="G271" s="9">
        <v>626.5</v>
      </c>
      <c r="H271" s="10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1">
        <v>173.5</v>
      </c>
      <c r="O271" s="12">
        <v>0</v>
      </c>
      <c r="P271" s="13">
        <v>0</v>
      </c>
      <c r="Q271" s="12">
        <v>0</v>
      </c>
      <c r="R271" s="10">
        <v>0</v>
      </c>
      <c r="S271" s="10">
        <v>0</v>
      </c>
      <c r="T271" s="11">
        <v>0</v>
      </c>
      <c r="U271" s="5">
        <v>800</v>
      </c>
      <c r="V271" s="5">
        <f t="shared" si="13"/>
        <v>800</v>
      </c>
      <c r="X271" s="5">
        <f t="shared" si="12"/>
        <v>0</v>
      </c>
    </row>
    <row r="272" spans="1:27" x14ac:dyDescent="0.25">
      <c r="A272" s="16" t="s">
        <v>517</v>
      </c>
      <c r="B272" s="16" t="s">
        <v>104</v>
      </c>
      <c r="C272" s="16" t="s">
        <v>127</v>
      </c>
      <c r="D272" s="30"/>
      <c r="E272" s="7">
        <v>15</v>
      </c>
      <c r="F272" s="8">
        <v>43174</v>
      </c>
      <c r="G272" s="9">
        <v>2489</v>
      </c>
      <c r="H272" s="10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1">
        <v>11</v>
      </c>
      <c r="O272" s="12">
        <v>0</v>
      </c>
      <c r="P272" s="13">
        <v>0</v>
      </c>
      <c r="Q272" s="12">
        <v>0</v>
      </c>
      <c r="R272" s="10">
        <v>0</v>
      </c>
      <c r="S272" s="10">
        <v>0</v>
      </c>
      <c r="T272" s="11">
        <v>0</v>
      </c>
      <c r="U272" s="5">
        <v>2500</v>
      </c>
      <c r="V272" s="5">
        <f>G272+H272+N272-O272-Q272-R272-S272-T272</f>
        <v>2500</v>
      </c>
      <c r="X272" s="5">
        <f t="shared" si="12"/>
        <v>0</v>
      </c>
    </row>
    <row r="273" spans="1:25" x14ac:dyDescent="0.25">
      <c r="A273" s="16" t="s">
        <v>568</v>
      </c>
      <c r="B273" s="16" t="s">
        <v>190</v>
      </c>
      <c r="C273" s="16" t="s">
        <v>42</v>
      </c>
      <c r="D273" s="30"/>
      <c r="E273" s="7">
        <v>15</v>
      </c>
      <c r="F273" s="8">
        <v>43174</v>
      </c>
      <c r="G273" s="9">
        <v>840</v>
      </c>
      <c r="H273" s="10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1">
        <v>160</v>
      </c>
      <c r="O273" s="12">
        <v>0</v>
      </c>
      <c r="P273" s="13">
        <v>0</v>
      </c>
      <c r="Q273" s="12">
        <v>0</v>
      </c>
      <c r="R273" s="10">
        <v>0</v>
      </c>
      <c r="S273" s="10">
        <v>0</v>
      </c>
      <c r="T273" s="11">
        <v>0</v>
      </c>
      <c r="U273" s="5">
        <v>1000</v>
      </c>
      <c r="V273" s="5">
        <f>G273+H273+N273-O273-Q273-R273-S273-T273</f>
        <v>1000</v>
      </c>
      <c r="X273" s="5">
        <f t="shared" si="12"/>
        <v>0</v>
      </c>
    </row>
    <row r="274" spans="1:25" x14ac:dyDescent="0.25">
      <c r="A274" s="16" t="s">
        <v>593</v>
      </c>
      <c r="B274" s="16" t="s">
        <v>84</v>
      </c>
      <c r="C274" s="16" t="s">
        <v>59</v>
      </c>
      <c r="D274" s="30"/>
      <c r="E274" s="7">
        <v>15</v>
      </c>
      <c r="F274" s="8">
        <v>43174</v>
      </c>
      <c r="G274" s="9">
        <v>626.5</v>
      </c>
      <c r="H274" s="10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1">
        <v>173.5</v>
      </c>
      <c r="O274" s="12">
        <v>0</v>
      </c>
      <c r="P274" s="13">
        <v>0</v>
      </c>
      <c r="Q274" s="12">
        <v>0</v>
      </c>
      <c r="R274" s="10">
        <v>0</v>
      </c>
      <c r="S274" s="10">
        <v>0</v>
      </c>
      <c r="T274" s="11">
        <v>0</v>
      </c>
      <c r="U274" s="5">
        <v>800</v>
      </c>
      <c r="V274" s="5">
        <f>G274+H274+N274-O274-Q274-R274-S274-T274</f>
        <v>800</v>
      </c>
      <c r="W274" s="5">
        <f>SUM(V255:V274)</f>
        <v>36200</v>
      </c>
      <c r="X274" s="20">
        <f>SUM(U255:U274)</f>
        <v>36200</v>
      </c>
      <c r="Y274" s="18" t="s">
        <v>342</v>
      </c>
    </row>
    <row r="275" spans="1:25" x14ac:dyDescent="0.25">
      <c r="A275" s="16" t="s">
        <v>569</v>
      </c>
      <c r="B275" s="16" t="s">
        <v>52</v>
      </c>
      <c r="C275" s="16" t="s">
        <v>267</v>
      </c>
      <c r="D275" s="30"/>
      <c r="E275" s="7">
        <v>15</v>
      </c>
      <c r="F275" s="8">
        <v>43174</v>
      </c>
      <c r="G275" s="9">
        <v>1054</v>
      </c>
      <c r="H275" s="10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1">
        <v>146</v>
      </c>
      <c r="O275" s="12">
        <v>0</v>
      </c>
      <c r="P275" s="13">
        <v>0</v>
      </c>
      <c r="Q275" s="12">
        <v>0</v>
      </c>
      <c r="R275" s="10">
        <v>0</v>
      </c>
      <c r="S275" s="10">
        <v>0</v>
      </c>
      <c r="T275" s="11">
        <v>0</v>
      </c>
      <c r="U275" s="5">
        <v>1200</v>
      </c>
      <c r="V275" s="5">
        <f>G275+H275+N275-O275-Q275-R275-S275-T275</f>
        <v>1200</v>
      </c>
      <c r="W275" s="5">
        <v>1200</v>
      </c>
      <c r="X275" s="20">
        <f>+V275</f>
        <v>1200</v>
      </c>
      <c r="Y275" s="18" t="s">
        <v>570</v>
      </c>
    </row>
    <row r="276" spans="1:25" x14ac:dyDescent="0.25">
      <c r="A276" s="16" t="s">
        <v>232</v>
      </c>
      <c r="B276" s="16" t="s">
        <v>413</v>
      </c>
      <c r="C276" s="16" t="s">
        <v>80</v>
      </c>
      <c r="D276" s="16"/>
      <c r="E276" s="7">
        <v>15</v>
      </c>
      <c r="F276" s="8">
        <v>43174</v>
      </c>
      <c r="G276" s="9">
        <v>2489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1">
        <v>11</v>
      </c>
      <c r="O276" s="12">
        <v>0</v>
      </c>
      <c r="P276" s="13">
        <v>0</v>
      </c>
      <c r="Q276" s="12">
        <v>0</v>
      </c>
      <c r="R276" s="10">
        <v>0</v>
      </c>
      <c r="S276" s="10">
        <v>0</v>
      </c>
      <c r="T276" s="11">
        <v>0</v>
      </c>
      <c r="U276" s="5">
        <v>2500</v>
      </c>
      <c r="V276" s="5">
        <f t="shared" si="13"/>
        <v>2500</v>
      </c>
      <c r="W276" s="5">
        <v>0</v>
      </c>
      <c r="X276" s="5">
        <f t="shared" si="12"/>
        <v>0</v>
      </c>
    </row>
    <row r="277" spans="1:25" x14ac:dyDescent="0.25">
      <c r="A277" s="16" t="s">
        <v>346</v>
      </c>
      <c r="B277" s="16" t="s">
        <v>57</v>
      </c>
      <c r="C277" s="16" t="s">
        <v>57</v>
      </c>
      <c r="D277" s="16"/>
      <c r="E277" s="7">
        <v>15</v>
      </c>
      <c r="F277" s="8">
        <v>43174</v>
      </c>
      <c r="G277" s="9">
        <v>1588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1">
        <v>112</v>
      </c>
      <c r="O277" s="12">
        <v>0</v>
      </c>
      <c r="P277" s="13">
        <v>0</v>
      </c>
      <c r="Q277" s="12">
        <v>0</v>
      </c>
      <c r="R277" s="10">
        <v>0</v>
      </c>
      <c r="S277" s="10">
        <v>0</v>
      </c>
      <c r="T277" s="11">
        <v>0</v>
      </c>
      <c r="U277" s="5">
        <v>1700</v>
      </c>
      <c r="V277" s="5">
        <f t="shared" si="13"/>
        <v>1700</v>
      </c>
      <c r="W277" s="5"/>
      <c r="X277" s="5">
        <f t="shared" si="12"/>
        <v>0</v>
      </c>
    </row>
    <row r="278" spans="1:25" x14ac:dyDescent="0.25">
      <c r="A278" s="16" t="s">
        <v>284</v>
      </c>
      <c r="B278" s="16" t="s">
        <v>45</v>
      </c>
      <c r="C278" s="16" t="s">
        <v>30</v>
      </c>
      <c r="D278" s="16"/>
      <c r="E278" s="7">
        <v>15</v>
      </c>
      <c r="F278" s="8">
        <v>43174</v>
      </c>
      <c r="G278" s="9">
        <v>3089.5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1">
        <v>0</v>
      </c>
      <c r="O278" s="12">
        <v>0</v>
      </c>
      <c r="P278" s="13">
        <v>0</v>
      </c>
      <c r="Q278" s="12">
        <v>0</v>
      </c>
      <c r="R278" s="10">
        <v>0</v>
      </c>
      <c r="S278" s="10">
        <v>0</v>
      </c>
      <c r="T278" s="11">
        <v>89.5</v>
      </c>
      <c r="U278" s="5">
        <v>3000</v>
      </c>
      <c r="V278" s="5">
        <f t="shared" si="13"/>
        <v>3000</v>
      </c>
      <c r="W278" s="5"/>
      <c r="X278" s="5">
        <f t="shared" si="12"/>
        <v>0</v>
      </c>
    </row>
    <row r="279" spans="1:25" x14ac:dyDescent="0.25">
      <c r="A279" s="16" t="s">
        <v>347</v>
      </c>
      <c r="B279" s="16" t="s">
        <v>99</v>
      </c>
      <c r="C279" s="16" t="s">
        <v>84</v>
      </c>
      <c r="D279" s="16"/>
      <c r="E279" s="7">
        <v>15</v>
      </c>
      <c r="F279" s="8">
        <v>43174</v>
      </c>
      <c r="G279" s="9">
        <v>1588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1">
        <v>112</v>
      </c>
      <c r="O279" s="12">
        <v>0</v>
      </c>
      <c r="P279" s="13">
        <v>0</v>
      </c>
      <c r="Q279" s="12">
        <v>0</v>
      </c>
      <c r="R279" s="10">
        <v>0</v>
      </c>
      <c r="S279" s="10">
        <v>0</v>
      </c>
      <c r="T279" s="11">
        <v>0</v>
      </c>
      <c r="U279" s="5">
        <v>1700</v>
      </c>
      <c r="V279" s="5">
        <f t="shared" si="13"/>
        <v>1700</v>
      </c>
      <c r="W279" s="5"/>
      <c r="X279" s="5">
        <f t="shared" si="12"/>
        <v>0</v>
      </c>
    </row>
    <row r="280" spans="1:25" x14ac:dyDescent="0.25">
      <c r="A280" s="16" t="s">
        <v>348</v>
      </c>
      <c r="B280" s="16" t="s">
        <v>140</v>
      </c>
      <c r="C280" s="16" t="s">
        <v>127</v>
      </c>
      <c r="D280" s="16"/>
      <c r="E280" s="7">
        <v>15</v>
      </c>
      <c r="F280" s="8">
        <v>43174</v>
      </c>
      <c r="G280" s="9">
        <v>2257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1">
        <v>43</v>
      </c>
      <c r="O280" s="12">
        <v>0</v>
      </c>
      <c r="P280" s="13">
        <v>0</v>
      </c>
      <c r="Q280" s="12">
        <v>0</v>
      </c>
      <c r="R280" s="10">
        <v>0</v>
      </c>
      <c r="S280" s="10">
        <v>0</v>
      </c>
      <c r="T280" s="11">
        <v>0</v>
      </c>
      <c r="U280" s="5">
        <v>2300</v>
      </c>
      <c r="V280" s="5">
        <f t="shared" si="13"/>
        <v>2300</v>
      </c>
      <c r="W280" s="5"/>
      <c r="X280" s="5">
        <f t="shared" si="12"/>
        <v>0</v>
      </c>
    </row>
    <row r="281" spans="1:25" x14ac:dyDescent="0.25">
      <c r="A281" s="16" t="s">
        <v>349</v>
      </c>
      <c r="B281" s="16" t="s">
        <v>52</v>
      </c>
      <c r="C281" s="16" t="s">
        <v>350</v>
      </c>
      <c r="D281" s="16"/>
      <c r="E281" s="7">
        <v>15</v>
      </c>
      <c r="F281" s="8">
        <v>43174</v>
      </c>
      <c r="G281" s="9">
        <v>5562.5</v>
      </c>
      <c r="H281" s="10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1">
        <v>0</v>
      </c>
      <c r="O281" s="12">
        <v>0</v>
      </c>
      <c r="P281" s="13">
        <v>0</v>
      </c>
      <c r="Q281" s="12">
        <v>0</v>
      </c>
      <c r="R281" s="10">
        <v>0</v>
      </c>
      <c r="S281" s="10">
        <v>0</v>
      </c>
      <c r="T281" s="11">
        <v>562.5</v>
      </c>
      <c r="U281" s="5">
        <v>5000</v>
      </c>
      <c r="V281" s="5">
        <f t="shared" si="13"/>
        <v>5000</v>
      </c>
      <c r="X281" s="5">
        <f t="shared" si="12"/>
        <v>0</v>
      </c>
    </row>
    <row r="282" spans="1:25" x14ac:dyDescent="0.25">
      <c r="A282" s="16" t="s">
        <v>452</v>
      </c>
      <c r="B282" s="16" t="s">
        <v>453</v>
      </c>
      <c r="C282" s="16" t="s">
        <v>29</v>
      </c>
      <c r="D282" s="16"/>
      <c r="E282" s="7">
        <v>15</v>
      </c>
      <c r="F282" s="8">
        <v>43174</v>
      </c>
      <c r="G282" s="9">
        <v>10633</v>
      </c>
      <c r="H282" s="10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1">
        <v>0</v>
      </c>
      <c r="O282" s="12">
        <v>0</v>
      </c>
      <c r="P282" s="13">
        <v>0</v>
      </c>
      <c r="Q282" s="12">
        <v>0</v>
      </c>
      <c r="R282" s="10">
        <v>0</v>
      </c>
      <c r="S282" s="10">
        <v>1500</v>
      </c>
      <c r="T282" s="11">
        <v>1633</v>
      </c>
      <c r="U282" s="5">
        <v>7500</v>
      </c>
      <c r="V282" s="5">
        <f t="shared" si="13"/>
        <v>7500</v>
      </c>
      <c r="W282" s="5">
        <f>SUM(V276:V282)</f>
        <v>23700</v>
      </c>
      <c r="X282" s="20">
        <f>SUM(U276:U282)</f>
        <v>23700</v>
      </c>
      <c r="Y282" s="18" t="s">
        <v>351</v>
      </c>
    </row>
    <row r="283" spans="1:25" x14ac:dyDescent="0.25">
      <c r="A283" s="16" t="s">
        <v>79</v>
      </c>
      <c r="B283" s="16" t="s">
        <v>339</v>
      </c>
      <c r="C283" s="16" t="s">
        <v>414</v>
      </c>
      <c r="D283" s="16"/>
      <c r="E283" s="7">
        <v>15</v>
      </c>
      <c r="F283" s="8">
        <v>43174</v>
      </c>
      <c r="G283" s="9">
        <v>3314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1">
        <v>0</v>
      </c>
      <c r="O283" s="12">
        <v>0</v>
      </c>
      <c r="P283" s="13">
        <v>0</v>
      </c>
      <c r="Q283" s="12">
        <v>0</v>
      </c>
      <c r="R283" s="10">
        <v>0</v>
      </c>
      <c r="S283" s="10">
        <v>0</v>
      </c>
      <c r="T283" s="11">
        <v>114</v>
      </c>
      <c r="U283" s="5">
        <v>3200</v>
      </c>
      <c r="V283" s="5">
        <f t="shared" si="13"/>
        <v>3200</v>
      </c>
      <c r="W283" s="5"/>
      <c r="X283" s="5">
        <f t="shared" si="12"/>
        <v>0</v>
      </c>
    </row>
    <row r="284" spans="1:25" x14ac:dyDescent="0.25">
      <c r="A284" s="16" t="s">
        <v>144</v>
      </c>
      <c r="B284" s="16" t="s">
        <v>95</v>
      </c>
      <c r="C284" s="16" t="s">
        <v>95</v>
      </c>
      <c r="D284" s="16"/>
      <c r="E284" s="7">
        <v>15</v>
      </c>
      <c r="F284" s="8">
        <v>43174</v>
      </c>
      <c r="G284" s="9">
        <v>1921.5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1">
        <v>78.5</v>
      </c>
      <c r="O284" s="12">
        <v>0</v>
      </c>
      <c r="P284" s="13">
        <v>0</v>
      </c>
      <c r="Q284" s="12">
        <v>0</v>
      </c>
      <c r="R284" s="10">
        <v>0</v>
      </c>
      <c r="S284" s="10">
        <v>0</v>
      </c>
      <c r="T284" s="11">
        <v>0</v>
      </c>
      <c r="U284" s="5">
        <v>2000</v>
      </c>
      <c r="V284" s="5">
        <f t="shared" si="13"/>
        <v>2000</v>
      </c>
      <c r="W284" s="5"/>
      <c r="X284" s="5">
        <f t="shared" si="12"/>
        <v>0</v>
      </c>
    </row>
    <row r="285" spans="1:25" x14ac:dyDescent="0.25">
      <c r="A285" s="16" t="s">
        <v>31</v>
      </c>
      <c r="B285" s="16" t="s">
        <v>454</v>
      </c>
      <c r="C285" s="16" t="s">
        <v>115</v>
      </c>
      <c r="D285" s="16"/>
      <c r="E285" s="7">
        <v>15</v>
      </c>
      <c r="F285" s="8">
        <v>43174</v>
      </c>
      <c r="G285" s="9">
        <v>5562.5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1">
        <v>0</v>
      </c>
      <c r="O285" s="12">
        <v>0</v>
      </c>
      <c r="P285" s="13">
        <v>0</v>
      </c>
      <c r="Q285" s="12">
        <v>0</v>
      </c>
      <c r="R285" s="10">
        <v>0</v>
      </c>
      <c r="S285" s="10">
        <v>0</v>
      </c>
      <c r="T285" s="11">
        <v>562.5</v>
      </c>
      <c r="U285" s="5">
        <v>5000</v>
      </c>
      <c r="V285" s="5">
        <f t="shared" si="13"/>
        <v>5000</v>
      </c>
      <c r="W285" s="5"/>
      <c r="X285" s="5">
        <f t="shared" si="12"/>
        <v>0</v>
      </c>
    </row>
    <row r="286" spans="1:25" x14ac:dyDescent="0.25">
      <c r="A286" s="16" t="s">
        <v>459</v>
      </c>
      <c r="B286" s="16" t="s">
        <v>460</v>
      </c>
      <c r="C286" s="16" t="s">
        <v>80</v>
      </c>
      <c r="D286" s="16"/>
      <c r="E286" s="7">
        <v>15</v>
      </c>
      <c r="F286" s="8">
        <v>43174</v>
      </c>
      <c r="G286" s="9">
        <v>840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1">
        <v>160</v>
      </c>
      <c r="O286" s="12">
        <v>0</v>
      </c>
      <c r="P286" s="13">
        <v>0</v>
      </c>
      <c r="Q286" s="12">
        <v>0</v>
      </c>
      <c r="R286" s="10">
        <v>0</v>
      </c>
      <c r="S286" s="10">
        <v>0</v>
      </c>
      <c r="T286" s="11">
        <v>0</v>
      </c>
      <c r="U286" s="5">
        <v>1000</v>
      </c>
      <c r="V286" s="5">
        <f t="shared" si="13"/>
        <v>1000</v>
      </c>
      <c r="W286" s="5"/>
      <c r="X286" s="5">
        <f t="shared" si="12"/>
        <v>0</v>
      </c>
    </row>
    <row r="287" spans="1:25" x14ac:dyDescent="0.25">
      <c r="A287" s="16" t="s">
        <v>353</v>
      </c>
      <c r="B287" s="16" t="s">
        <v>354</v>
      </c>
      <c r="C287" s="16" t="s">
        <v>89</v>
      </c>
      <c r="D287" s="16"/>
      <c r="E287" s="7">
        <v>15</v>
      </c>
      <c r="F287" s="8">
        <v>43174</v>
      </c>
      <c r="G287" s="9">
        <v>2489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1">
        <v>11</v>
      </c>
      <c r="O287" s="12">
        <v>0</v>
      </c>
      <c r="P287" s="13">
        <v>0</v>
      </c>
      <c r="Q287" s="12">
        <v>0</v>
      </c>
      <c r="R287" s="10">
        <v>0</v>
      </c>
      <c r="S287" s="10">
        <v>0</v>
      </c>
      <c r="T287" s="11">
        <v>0</v>
      </c>
      <c r="U287" s="5">
        <v>2500</v>
      </c>
      <c r="V287" s="5">
        <f t="shared" si="13"/>
        <v>2500</v>
      </c>
      <c r="X287" s="5">
        <f t="shared" si="12"/>
        <v>0</v>
      </c>
    </row>
    <row r="288" spans="1:25" x14ac:dyDescent="0.25">
      <c r="A288" s="16" t="s">
        <v>518</v>
      </c>
      <c r="B288" s="16" t="s">
        <v>155</v>
      </c>
      <c r="C288" s="16" t="s">
        <v>30</v>
      </c>
      <c r="D288" s="16"/>
      <c r="E288" s="7">
        <v>15</v>
      </c>
      <c r="F288" s="8">
        <v>43174</v>
      </c>
      <c r="G288" s="9">
        <v>3791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1">
        <v>0</v>
      </c>
      <c r="O288" s="12">
        <v>0</v>
      </c>
      <c r="P288" s="13">
        <v>0</v>
      </c>
      <c r="Q288" s="12">
        <v>0</v>
      </c>
      <c r="R288" s="10">
        <v>0</v>
      </c>
      <c r="S288" s="10">
        <v>0</v>
      </c>
      <c r="T288" s="11">
        <v>291</v>
      </c>
      <c r="U288" s="5">
        <v>3500</v>
      </c>
      <c r="V288" s="5">
        <f t="shared" si="13"/>
        <v>3500</v>
      </c>
      <c r="X288" s="5">
        <f t="shared" si="12"/>
        <v>0</v>
      </c>
    </row>
    <row r="289" spans="1:25" x14ac:dyDescent="0.25">
      <c r="A289" s="16" t="s">
        <v>455</v>
      </c>
      <c r="B289" s="16" t="s">
        <v>48</v>
      </c>
      <c r="C289" s="16" t="s">
        <v>368</v>
      </c>
      <c r="D289" s="16"/>
      <c r="E289" s="7">
        <v>15</v>
      </c>
      <c r="F289" s="8">
        <v>43174</v>
      </c>
      <c r="G289" s="9">
        <v>4358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1">
        <v>0</v>
      </c>
      <c r="O289" s="12">
        <v>0</v>
      </c>
      <c r="P289" s="13">
        <v>0</v>
      </c>
      <c r="Q289" s="12">
        <v>0</v>
      </c>
      <c r="R289" s="10">
        <v>0</v>
      </c>
      <c r="S289" s="10">
        <v>0</v>
      </c>
      <c r="T289" s="11">
        <v>358</v>
      </c>
      <c r="U289" s="5">
        <v>4000</v>
      </c>
      <c r="V289" s="5">
        <f t="shared" si="13"/>
        <v>4000</v>
      </c>
      <c r="X289" s="5">
        <f t="shared" si="12"/>
        <v>0</v>
      </c>
    </row>
    <row r="290" spans="1:25" x14ac:dyDescent="0.25">
      <c r="A290" s="16" t="s">
        <v>456</v>
      </c>
      <c r="B290" s="16" t="s">
        <v>20</v>
      </c>
      <c r="C290" s="16" t="s">
        <v>112</v>
      </c>
      <c r="D290" s="16"/>
      <c r="E290" s="7">
        <v>15</v>
      </c>
      <c r="F290" s="8">
        <v>43174</v>
      </c>
      <c r="G290" s="9">
        <v>1695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1">
        <v>105</v>
      </c>
      <c r="O290" s="12">
        <v>0</v>
      </c>
      <c r="P290" s="13">
        <v>0</v>
      </c>
      <c r="Q290" s="12">
        <v>0</v>
      </c>
      <c r="R290" s="10">
        <v>0</v>
      </c>
      <c r="S290" s="10">
        <v>0</v>
      </c>
      <c r="T290" s="11">
        <v>0</v>
      </c>
      <c r="U290" s="5">
        <v>1800</v>
      </c>
      <c r="V290" s="5">
        <f t="shared" si="13"/>
        <v>1800</v>
      </c>
      <c r="X290" s="5">
        <f t="shared" si="12"/>
        <v>0</v>
      </c>
    </row>
    <row r="291" spans="1:25" x14ac:dyDescent="0.25">
      <c r="A291" s="16" t="s">
        <v>425</v>
      </c>
      <c r="B291" s="16" t="s">
        <v>29</v>
      </c>
      <c r="C291" s="16" t="s">
        <v>194</v>
      </c>
      <c r="D291" s="16"/>
      <c r="E291" s="7">
        <v>15</v>
      </c>
      <c r="F291" s="8">
        <v>43174</v>
      </c>
      <c r="G291" s="9">
        <v>1161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1">
        <v>139</v>
      </c>
      <c r="O291" s="12">
        <v>0</v>
      </c>
      <c r="P291" s="13">
        <v>0</v>
      </c>
      <c r="Q291" s="12">
        <v>0</v>
      </c>
      <c r="R291" s="10">
        <v>0</v>
      </c>
      <c r="S291" s="10">
        <v>0</v>
      </c>
      <c r="T291" s="11">
        <v>0</v>
      </c>
      <c r="U291" s="5">
        <v>1300</v>
      </c>
      <c r="V291" s="5">
        <f t="shared" si="13"/>
        <v>1300</v>
      </c>
      <c r="X291" s="5">
        <f t="shared" si="12"/>
        <v>0</v>
      </c>
    </row>
    <row r="292" spans="1:25" x14ac:dyDescent="0.25">
      <c r="A292" s="16" t="s">
        <v>457</v>
      </c>
      <c r="B292" s="16" t="s">
        <v>306</v>
      </c>
      <c r="C292" s="16" t="s">
        <v>458</v>
      </c>
      <c r="D292" s="16"/>
      <c r="E292" s="7">
        <v>15</v>
      </c>
      <c r="F292" s="8">
        <v>43174</v>
      </c>
      <c r="G292" s="9">
        <v>840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1">
        <v>160</v>
      </c>
      <c r="O292" s="12">
        <v>0</v>
      </c>
      <c r="P292" s="13">
        <v>0</v>
      </c>
      <c r="Q292" s="12">
        <v>0</v>
      </c>
      <c r="R292" s="10">
        <v>0</v>
      </c>
      <c r="S292" s="10">
        <v>0</v>
      </c>
      <c r="T292" s="11">
        <v>0</v>
      </c>
      <c r="U292" s="5">
        <v>1000</v>
      </c>
      <c r="V292" s="5">
        <f t="shared" si="13"/>
        <v>1000</v>
      </c>
      <c r="X292" s="5">
        <f t="shared" si="12"/>
        <v>0</v>
      </c>
    </row>
    <row r="293" spans="1:25" x14ac:dyDescent="0.25">
      <c r="A293" s="16" t="s">
        <v>19</v>
      </c>
      <c r="B293" s="16" t="s">
        <v>86</v>
      </c>
      <c r="C293" s="16" t="s">
        <v>222</v>
      </c>
      <c r="D293" s="16"/>
      <c r="E293" s="7">
        <v>15</v>
      </c>
      <c r="F293" s="8">
        <v>43174</v>
      </c>
      <c r="G293" s="9">
        <v>840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1">
        <v>160</v>
      </c>
      <c r="O293" s="12">
        <v>0</v>
      </c>
      <c r="P293" s="13">
        <v>0</v>
      </c>
      <c r="Q293" s="12">
        <v>0</v>
      </c>
      <c r="R293" s="10">
        <v>0</v>
      </c>
      <c r="S293" s="10">
        <v>0</v>
      </c>
      <c r="T293" s="11">
        <v>0</v>
      </c>
      <c r="U293" s="5">
        <v>1000</v>
      </c>
      <c r="V293" s="5">
        <f t="shared" si="13"/>
        <v>1000</v>
      </c>
      <c r="X293" s="5">
        <f t="shared" si="12"/>
        <v>0</v>
      </c>
    </row>
    <row r="294" spans="1:25" x14ac:dyDescent="0.25">
      <c r="A294" s="16" t="s">
        <v>521</v>
      </c>
      <c r="B294" s="16" t="s">
        <v>379</v>
      </c>
      <c r="C294" s="16" t="s">
        <v>222</v>
      </c>
      <c r="D294" s="16"/>
      <c r="E294" s="7">
        <v>15</v>
      </c>
      <c r="F294" s="8">
        <v>43174</v>
      </c>
      <c r="G294" s="9">
        <v>840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1">
        <v>160</v>
      </c>
      <c r="O294" s="12">
        <v>0</v>
      </c>
      <c r="P294" s="13">
        <v>0</v>
      </c>
      <c r="Q294" s="12">
        <v>0</v>
      </c>
      <c r="R294" s="10">
        <v>0</v>
      </c>
      <c r="S294" s="10">
        <v>0</v>
      </c>
      <c r="T294" s="11">
        <v>0</v>
      </c>
      <c r="U294" s="5">
        <v>1000</v>
      </c>
      <c r="V294" s="5">
        <f t="shared" si="13"/>
        <v>1000</v>
      </c>
      <c r="W294" s="5"/>
      <c r="X294" s="5">
        <f t="shared" si="12"/>
        <v>0</v>
      </c>
      <c r="Y294" s="4"/>
    </row>
    <row r="295" spans="1:25" x14ac:dyDescent="0.25">
      <c r="A295" s="16" t="s">
        <v>522</v>
      </c>
      <c r="B295" s="16" t="s">
        <v>523</v>
      </c>
      <c r="C295" s="16" t="s">
        <v>33</v>
      </c>
      <c r="D295" s="16"/>
      <c r="E295" s="7">
        <v>15</v>
      </c>
      <c r="F295" s="8">
        <v>43174</v>
      </c>
      <c r="G295" s="9">
        <v>840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1">
        <v>160</v>
      </c>
      <c r="O295" s="12">
        <v>0</v>
      </c>
      <c r="P295" s="13">
        <v>0</v>
      </c>
      <c r="Q295" s="12">
        <v>0</v>
      </c>
      <c r="R295" s="10">
        <v>0</v>
      </c>
      <c r="S295" s="10">
        <v>0</v>
      </c>
      <c r="T295" s="11">
        <v>0</v>
      </c>
      <c r="U295" s="5">
        <v>1000</v>
      </c>
      <c r="V295" s="5">
        <f t="shared" si="13"/>
        <v>1000</v>
      </c>
      <c r="W295" s="5">
        <f>SUM(V283:V295)</f>
        <v>28300</v>
      </c>
      <c r="X295" s="20">
        <f>SUM(U283:U295)</f>
        <v>28300</v>
      </c>
      <c r="Y295" s="18" t="s">
        <v>355</v>
      </c>
    </row>
    <row r="296" spans="1:25" x14ac:dyDescent="0.25">
      <c r="A296" s="16" t="s">
        <v>356</v>
      </c>
      <c r="B296" s="16" t="s">
        <v>73</v>
      </c>
      <c r="C296" s="16" t="s">
        <v>297</v>
      </c>
      <c r="D296" s="16"/>
      <c r="E296" s="7">
        <v>15</v>
      </c>
      <c r="F296" s="8">
        <v>43174</v>
      </c>
      <c r="G296" s="9">
        <v>1054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1">
        <v>146</v>
      </c>
      <c r="O296" s="12">
        <v>0</v>
      </c>
      <c r="P296" s="13">
        <v>0</v>
      </c>
      <c r="Q296" s="12">
        <v>0</v>
      </c>
      <c r="R296" s="10">
        <v>0</v>
      </c>
      <c r="S296" s="10">
        <v>0</v>
      </c>
      <c r="T296" s="11">
        <v>0</v>
      </c>
      <c r="U296" s="5">
        <v>1200</v>
      </c>
      <c r="V296" s="5">
        <f t="shared" si="13"/>
        <v>1200</v>
      </c>
      <c r="W296" s="5"/>
      <c r="X296" s="5">
        <f t="shared" si="12"/>
        <v>0</v>
      </c>
    </row>
    <row r="297" spans="1:25" x14ac:dyDescent="0.25">
      <c r="A297" s="16" t="s">
        <v>357</v>
      </c>
      <c r="B297" s="16" t="s">
        <v>165</v>
      </c>
      <c r="C297" s="16" t="s">
        <v>38</v>
      </c>
      <c r="D297" s="16"/>
      <c r="E297" s="7">
        <v>15</v>
      </c>
      <c r="F297" s="8">
        <v>43174</v>
      </c>
      <c r="G297" s="9">
        <v>1374.5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1">
        <v>125.5</v>
      </c>
      <c r="O297" s="12">
        <v>0</v>
      </c>
      <c r="P297" s="13">
        <v>0</v>
      </c>
      <c r="Q297" s="12">
        <v>0</v>
      </c>
      <c r="R297" s="10">
        <v>0</v>
      </c>
      <c r="S297" s="10">
        <v>0</v>
      </c>
      <c r="T297" s="11">
        <v>0</v>
      </c>
      <c r="U297" s="5">
        <v>1500</v>
      </c>
      <c r="V297" s="5">
        <f t="shared" si="13"/>
        <v>1500</v>
      </c>
      <c r="W297" s="5"/>
      <c r="X297" s="5">
        <f t="shared" si="12"/>
        <v>0</v>
      </c>
    </row>
    <row r="298" spans="1:25" x14ac:dyDescent="0.25">
      <c r="A298" s="16" t="s">
        <v>524</v>
      </c>
      <c r="B298" s="16" t="s">
        <v>220</v>
      </c>
      <c r="C298" s="16" t="s">
        <v>261</v>
      </c>
      <c r="D298" s="16"/>
      <c r="E298" s="7">
        <v>15</v>
      </c>
      <c r="F298" s="8">
        <v>43174</v>
      </c>
      <c r="G298" s="9">
        <v>520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1">
        <v>180.5</v>
      </c>
      <c r="O298" s="12">
        <v>0</v>
      </c>
      <c r="P298" s="13">
        <v>0</v>
      </c>
      <c r="Q298" s="12">
        <v>0</v>
      </c>
      <c r="R298" s="10">
        <v>0</v>
      </c>
      <c r="S298" s="10">
        <v>0</v>
      </c>
      <c r="T298" s="11">
        <v>0</v>
      </c>
      <c r="U298" s="5">
        <v>700.5</v>
      </c>
      <c r="V298" s="5">
        <f t="shared" si="13"/>
        <v>700.5</v>
      </c>
      <c r="W298" s="5"/>
      <c r="X298" s="5">
        <f t="shared" si="12"/>
        <v>0</v>
      </c>
    </row>
    <row r="299" spans="1:25" x14ac:dyDescent="0.25">
      <c r="A299" s="16" t="s">
        <v>250</v>
      </c>
      <c r="B299" s="16" t="s">
        <v>525</v>
      </c>
      <c r="C299" s="16" t="s">
        <v>526</v>
      </c>
      <c r="D299" s="16"/>
      <c r="E299" s="7">
        <v>15</v>
      </c>
      <c r="F299" s="8">
        <v>43174</v>
      </c>
      <c r="G299" s="9">
        <v>466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1">
        <v>184</v>
      </c>
      <c r="O299" s="12">
        <v>0</v>
      </c>
      <c r="P299" s="13">
        <v>0</v>
      </c>
      <c r="Q299" s="12">
        <v>0</v>
      </c>
      <c r="R299" s="10">
        <v>0</v>
      </c>
      <c r="S299" s="10">
        <v>0</v>
      </c>
      <c r="T299" s="11">
        <v>0</v>
      </c>
      <c r="U299" s="5">
        <v>650</v>
      </c>
      <c r="V299" s="5">
        <f t="shared" si="13"/>
        <v>650</v>
      </c>
      <c r="W299" s="5"/>
      <c r="X299" s="5">
        <f t="shared" si="12"/>
        <v>0</v>
      </c>
    </row>
    <row r="300" spans="1:25" x14ac:dyDescent="0.25">
      <c r="A300" s="16" t="s">
        <v>120</v>
      </c>
      <c r="B300" s="16" t="s">
        <v>479</v>
      </c>
      <c r="C300" s="16" t="s">
        <v>165</v>
      </c>
      <c r="D300" s="16"/>
      <c r="E300" s="7">
        <v>15</v>
      </c>
      <c r="F300" s="8">
        <v>43174</v>
      </c>
      <c r="G300" s="9">
        <v>1374.5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1">
        <v>125.5</v>
      </c>
      <c r="O300" s="12">
        <v>0</v>
      </c>
      <c r="P300" s="13">
        <v>0</v>
      </c>
      <c r="Q300" s="12">
        <v>0</v>
      </c>
      <c r="R300" s="10">
        <v>0</v>
      </c>
      <c r="S300" s="10">
        <v>0</v>
      </c>
      <c r="T300" s="11">
        <v>0</v>
      </c>
      <c r="U300" s="5">
        <v>1500</v>
      </c>
      <c r="V300" s="5">
        <f t="shared" si="13"/>
        <v>1500</v>
      </c>
      <c r="W300" s="5"/>
      <c r="X300" s="5">
        <f t="shared" si="12"/>
        <v>0</v>
      </c>
    </row>
    <row r="301" spans="1:25" x14ac:dyDescent="0.25">
      <c r="A301" s="16" t="s">
        <v>118</v>
      </c>
      <c r="B301" s="16" t="s">
        <v>277</v>
      </c>
      <c r="C301" s="16" t="s">
        <v>117</v>
      </c>
      <c r="D301" s="16"/>
      <c r="E301" s="7">
        <v>15</v>
      </c>
      <c r="F301" s="8">
        <v>43174</v>
      </c>
      <c r="G301" s="9">
        <v>840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1">
        <v>160</v>
      </c>
      <c r="O301" s="12">
        <v>0</v>
      </c>
      <c r="P301" s="13">
        <v>0</v>
      </c>
      <c r="Q301" s="12">
        <v>0</v>
      </c>
      <c r="R301" s="10">
        <v>0</v>
      </c>
      <c r="S301" s="10">
        <v>0</v>
      </c>
      <c r="T301" s="11">
        <v>0</v>
      </c>
      <c r="U301" s="5">
        <v>1000</v>
      </c>
      <c r="V301" s="5">
        <f t="shared" si="13"/>
        <v>1000</v>
      </c>
      <c r="W301" s="5"/>
      <c r="X301" s="5">
        <f t="shared" si="12"/>
        <v>0</v>
      </c>
    </row>
    <row r="302" spans="1:25" x14ac:dyDescent="0.25">
      <c r="A302" s="16" t="s">
        <v>527</v>
      </c>
      <c r="B302" s="16" t="s">
        <v>92</v>
      </c>
      <c r="C302" s="16" t="s">
        <v>528</v>
      </c>
      <c r="D302" s="16"/>
      <c r="E302" s="7">
        <v>15</v>
      </c>
      <c r="F302" s="8">
        <v>43174</v>
      </c>
      <c r="G302" s="9">
        <v>413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1">
        <v>187</v>
      </c>
      <c r="O302" s="12">
        <v>0</v>
      </c>
      <c r="P302" s="13">
        <v>0</v>
      </c>
      <c r="Q302" s="12">
        <v>0</v>
      </c>
      <c r="R302" s="10">
        <v>0</v>
      </c>
      <c r="S302" s="10">
        <v>0</v>
      </c>
      <c r="T302" s="11">
        <v>0</v>
      </c>
      <c r="U302" s="5">
        <v>600</v>
      </c>
      <c r="V302" s="5">
        <f t="shared" si="13"/>
        <v>600</v>
      </c>
      <c r="W302" s="5"/>
      <c r="X302" s="5">
        <f t="shared" si="12"/>
        <v>0</v>
      </c>
    </row>
    <row r="303" spans="1:25" x14ac:dyDescent="0.25">
      <c r="A303" s="16" t="s">
        <v>138</v>
      </c>
      <c r="B303" s="16" t="s">
        <v>59</v>
      </c>
      <c r="C303" s="16" t="s">
        <v>21</v>
      </c>
      <c r="D303" s="16"/>
      <c r="E303" s="7">
        <v>15</v>
      </c>
      <c r="F303" s="8">
        <v>43174</v>
      </c>
      <c r="G303" s="9">
        <v>626.5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1">
        <v>173.5</v>
      </c>
      <c r="O303" s="12">
        <v>0</v>
      </c>
      <c r="P303" s="13">
        <v>0</v>
      </c>
      <c r="Q303" s="12">
        <v>0</v>
      </c>
      <c r="R303" s="10">
        <v>0</v>
      </c>
      <c r="S303" s="10">
        <v>0</v>
      </c>
      <c r="T303" s="11">
        <v>0</v>
      </c>
      <c r="U303" s="5">
        <v>800</v>
      </c>
      <c r="V303" s="5">
        <f t="shared" si="13"/>
        <v>800</v>
      </c>
      <c r="W303" s="5"/>
      <c r="X303" s="5">
        <f t="shared" ref="X303:X362" si="14">U303-V303</f>
        <v>0</v>
      </c>
    </row>
    <row r="304" spans="1:25" x14ac:dyDescent="0.25">
      <c r="A304" s="16" t="s">
        <v>529</v>
      </c>
      <c r="B304" s="16" t="s">
        <v>530</v>
      </c>
      <c r="C304" s="16" t="s">
        <v>109</v>
      </c>
      <c r="D304" s="16"/>
      <c r="E304" s="7">
        <v>15</v>
      </c>
      <c r="F304" s="8">
        <v>43174</v>
      </c>
      <c r="G304" s="9">
        <v>1695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1">
        <v>105</v>
      </c>
      <c r="O304" s="12">
        <v>0</v>
      </c>
      <c r="P304" s="13">
        <v>0</v>
      </c>
      <c r="Q304" s="12">
        <v>0</v>
      </c>
      <c r="R304" s="10">
        <v>0</v>
      </c>
      <c r="S304" s="10">
        <v>0</v>
      </c>
      <c r="T304" s="11">
        <v>0</v>
      </c>
      <c r="U304" s="5">
        <v>1800</v>
      </c>
      <c r="V304" s="5">
        <f t="shared" si="13"/>
        <v>1800</v>
      </c>
      <c r="W304" s="5"/>
      <c r="X304" s="5">
        <f t="shared" si="14"/>
        <v>0</v>
      </c>
    </row>
    <row r="305" spans="1:24" x14ac:dyDescent="0.25">
      <c r="A305" s="16" t="s">
        <v>337</v>
      </c>
      <c r="B305" s="16" t="s">
        <v>43</v>
      </c>
      <c r="C305" s="16" t="s">
        <v>36</v>
      </c>
      <c r="D305" s="16"/>
      <c r="E305" s="7">
        <v>15</v>
      </c>
      <c r="F305" s="8">
        <v>43174</v>
      </c>
      <c r="G305" s="9">
        <v>520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1">
        <v>180.5</v>
      </c>
      <c r="O305" s="12">
        <v>0</v>
      </c>
      <c r="P305" s="13">
        <v>0</v>
      </c>
      <c r="Q305" s="12">
        <v>0</v>
      </c>
      <c r="R305" s="10">
        <v>0</v>
      </c>
      <c r="S305" s="10">
        <v>0</v>
      </c>
      <c r="T305" s="11">
        <v>0</v>
      </c>
      <c r="U305" s="5">
        <v>700.5</v>
      </c>
      <c r="V305" s="5">
        <f t="shared" si="13"/>
        <v>700.5</v>
      </c>
      <c r="W305" s="5"/>
      <c r="X305" s="5">
        <f t="shared" si="14"/>
        <v>0</v>
      </c>
    </row>
    <row r="306" spans="1:24" x14ac:dyDescent="0.25">
      <c r="A306" s="16" t="s">
        <v>358</v>
      </c>
      <c r="B306" s="16" t="s">
        <v>35</v>
      </c>
      <c r="C306" s="16" t="s">
        <v>40</v>
      </c>
      <c r="D306" s="16"/>
      <c r="E306" s="7">
        <v>15</v>
      </c>
      <c r="F306" s="8">
        <v>43174</v>
      </c>
      <c r="G306" s="9">
        <v>626.5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1">
        <v>173.5</v>
      </c>
      <c r="O306" s="12">
        <v>0</v>
      </c>
      <c r="P306" s="13">
        <v>0</v>
      </c>
      <c r="Q306" s="12">
        <v>0</v>
      </c>
      <c r="R306" s="10">
        <v>0</v>
      </c>
      <c r="S306" s="10">
        <v>0</v>
      </c>
      <c r="T306" s="11">
        <v>0</v>
      </c>
      <c r="U306" s="5">
        <v>800</v>
      </c>
      <c r="V306" s="5">
        <f t="shared" si="13"/>
        <v>800</v>
      </c>
      <c r="W306" s="5"/>
      <c r="X306" s="5">
        <f t="shared" si="14"/>
        <v>0</v>
      </c>
    </row>
    <row r="307" spans="1:24" x14ac:dyDescent="0.25">
      <c r="A307" s="16" t="s">
        <v>531</v>
      </c>
      <c r="B307" s="16" t="s">
        <v>472</v>
      </c>
      <c r="C307" s="16" t="s">
        <v>110</v>
      </c>
      <c r="D307" s="16"/>
      <c r="E307" s="7">
        <v>15</v>
      </c>
      <c r="F307" s="8">
        <v>43174</v>
      </c>
      <c r="G307" s="9">
        <v>840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1">
        <v>160</v>
      </c>
      <c r="O307" s="12">
        <v>0</v>
      </c>
      <c r="P307" s="13">
        <v>0</v>
      </c>
      <c r="Q307" s="12">
        <v>0</v>
      </c>
      <c r="R307" s="10">
        <v>0</v>
      </c>
      <c r="S307" s="10">
        <v>0</v>
      </c>
      <c r="T307" s="11">
        <v>0</v>
      </c>
      <c r="U307" s="5">
        <v>1000</v>
      </c>
      <c r="V307" s="5">
        <f t="shared" si="13"/>
        <v>1000</v>
      </c>
      <c r="W307" s="5"/>
      <c r="X307" s="5">
        <f t="shared" si="14"/>
        <v>0</v>
      </c>
    </row>
    <row r="308" spans="1:24" x14ac:dyDescent="0.25">
      <c r="A308" s="16" t="s">
        <v>532</v>
      </c>
      <c r="B308" s="16" t="s">
        <v>220</v>
      </c>
      <c r="C308" s="16" t="s">
        <v>261</v>
      </c>
      <c r="D308" s="16"/>
      <c r="E308" s="7">
        <v>15</v>
      </c>
      <c r="F308" s="8">
        <v>43174</v>
      </c>
      <c r="G308" s="9">
        <v>520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1">
        <v>180.5</v>
      </c>
      <c r="O308" s="12">
        <v>0</v>
      </c>
      <c r="P308" s="13">
        <v>0</v>
      </c>
      <c r="Q308" s="12">
        <v>0</v>
      </c>
      <c r="R308" s="10">
        <v>0</v>
      </c>
      <c r="S308" s="10">
        <v>0</v>
      </c>
      <c r="T308" s="11">
        <v>0</v>
      </c>
      <c r="U308" s="5">
        <v>700.5</v>
      </c>
      <c r="V308" s="5">
        <f t="shared" si="13"/>
        <v>700.5</v>
      </c>
      <c r="W308" s="5"/>
      <c r="X308" s="5">
        <f t="shared" si="14"/>
        <v>0</v>
      </c>
    </row>
    <row r="309" spans="1:24" x14ac:dyDescent="0.25">
      <c r="A309" s="14" t="s">
        <v>359</v>
      </c>
      <c r="B309" s="14" t="s">
        <v>360</v>
      </c>
      <c r="C309" s="14" t="s">
        <v>182</v>
      </c>
      <c r="D309" s="16"/>
      <c r="E309" s="7">
        <v>15</v>
      </c>
      <c r="F309" s="8">
        <v>43174</v>
      </c>
      <c r="G309" s="9">
        <v>626.5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1">
        <v>173.5</v>
      </c>
      <c r="O309" s="12">
        <v>0</v>
      </c>
      <c r="P309" s="13">
        <v>0</v>
      </c>
      <c r="Q309" s="12">
        <v>0</v>
      </c>
      <c r="R309" s="10">
        <v>0</v>
      </c>
      <c r="S309" s="10">
        <v>0</v>
      </c>
      <c r="T309" s="11">
        <v>0</v>
      </c>
      <c r="U309" s="5">
        <v>800</v>
      </c>
      <c r="V309" s="5">
        <f t="shared" si="13"/>
        <v>800</v>
      </c>
      <c r="W309" s="5"/>
      <c r="X309" s="5">
        <f t="shared" si="14"/>
        <v>0</v>
      </c>
    </row>
    <row r="310" spans="1:24" x14ac:dyDescent="0.25">
      <c r="A310" s="15" t="s">
        <v>361</v>
      </c>
      <c r="B310" s="15" t="s">
        <v>222</v>
      </c>
      <c r="C310" s="15" t="s">
        <v>52</v>
      </c>
      <c r="D310" s="17"/>
      <c r="E310" s="7">
        <v>15</v>
      </c>
      <c r="F310" s="8">
        <v>43174</v>
      </c>
      <c r="G310" s="9">
        <v>626.5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1">
        <v>173.5</v>
      </c>
      <c r="O310" s="12">
        <v>0</v>
      </c>
      <c r="P310" s="13">
        <v>0</v>
      </c>
      <c r="Q310" s="12">
        <v>0</v>
      </c>
      <c r="R310" s="10">
        <v>0</v>
      </c>
      <c r="S310" s="10">
        <v>0</v>
      </c>
      <c r="T310" s="11">
        <v>0</v>
      </c>
      <c r="U310" s="5">
        <v>800</v>
      </c>
      <c r="V310" s="5">
        <f t="shared" ref="V310:V394" si="15">G310+H310+N310-O310-Q310-R310-S310-T310</f>
        <v>800</v>
      </c>
      <c r="W310" s="5"/>
      <c r="X310" s="5">
        <f t="shared" si="14"/>
        <v>0</v>
      </c>
    </row>
    <row r="311" spans="1:24" x14ac:dyDescent="0.25">
      <c r="A311" s="15" t="s">
        <v>238</v>
      </c>
      <c r="B311" s="15" t="s">
        <v>498</v>
      </c>
      <c r="C311" s="15" t="s">
        <v>95</v>
      </c>
      <c r="D311" s="17"/>
      <c r="E311" s="7">
        <v>15</v>
      </c>
      <c r="F311" s="8">
        <v>43174</v>
      </c>
      <c r="G311" s="9">
        <v>733.5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1">
        <v>166.5</v>
      </c>
      <c r="O311" s="12">
        <v>0</v>
      </c>
      <c r="P311" s="13">
        <v>0</v>
      </c>
      <c r="Q311" s="12">
        <v>0</v>
      </c>
      <c r="R311" s="10">
        <v>0</v>
      </c>
      <c r="S311" s="10">
        <v>0</v>
      </c>
      <c r="T311" s="11">
        <v>0</v>
      </c>
      <c r="U311" s="5">
        <v>900</v>
      </c>
      <c r="V311" s="5">
        <f t="shared" si="15"/>
        <v>900</v>
      </c>
      <c r="W311" s="5"/>
      <c r="X311" s="5">
        <f t="shared" si="14"/>
        <v>0</v>
      </c>
    </row>
    <row r="312" spans="1:24" x14ac:dyDescent="0.25">
      <c r="A312" s="16" t="s">
        <v>362</v>
      </c>
      <c r="B312" s="16" t="s">
        <v>94</v>
      </c>
      <c r="C312" s="16" t="s">
        <v>95</v>
      </c>
      <c r="D312" s="16"/>
      <c r="E312" s="7">
        <v>15</v>
      </c>
      <c r="F312" s="8">
        <v>43174</v>
      </c>
      <c r="G312" s="9">
        <v>626.5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1">
        <v>173.5</v>
      </c>
      <c r="O312" s="12">
        <v>0</v>
      </c>
      <c r="P312" s="13">
        <v>0</v>
      </c>
      <c r="Q312" s="12">
        <v>0</v>
      </c>
      <c r="R312" s="10">
        <v>0</v>
      </c>
      <c r="S312" s="10">
        <v>0</v>
      </c>
      <c r="T312" s="11">
        <v>0</v>
      </c>
      <c r="U312" s="5">
        <v>800</v>
      </c>
      <c r="V312" s="5">
        <f t="shared" si="15"/>
        <v>800</v>
      </c>
      <c r="W312" s="5"/>
      <c r="X312" s="5">
        <f t="shared" si="14"/>
        <v>0</v>
      </c>
    </row>
    <row r="313" spans="1:24" x14ac:dyDescent="0.25">
      <c r="A313" s="16" t="s">
        <v>344</v>
      </c>
      <c r="B313" s="16" t="s">
        <v>363</v>
      </c>
      <c r="C313" s="16" t="s">
        <v>364</v>
      </c>
      <c r="D313" s="16"/>
      <c r="E313" s="7">
        <v>15</v>
      </c>
      <c r="F313" s="8">
        <v>43174</v>
      </c>
      <c r="G313" s="9">
        <v>733.5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1">
        <v>166.5</v>
      </c>
      <c r="O313" s="12">
        <v>0</v>
      </c>
      <c r="P313" s="13">
        <v>0</v>
      </c>
      <c r="Q313" s="12">
        <v>0</v>
      </c>
      <c r="R313" s="10">
        <v>0</v>
      </c>
      <c r="S313" s="10">
        <v>0</v>
      </c>
      <c r="T313" s="11">
        <v>0</v>
      </c>
      <c r="U313" s="5">
        <v>900</v>
      </c>
      <c r="V313" s="5">
        <f t="shared" si="15"/>
        <v>900</v>
      </c>
      <c r="W313" s="5"/>
      <c r="X313" s="5">
        <f t="shared" si="14"/>
        <v>0</v>
      </c>
    </row>
    <row r="314" spans="1:24" x14ac:dyDescent="0.25">
      <c r="A314" s="16" t="s">
        <v>533</v>
      </c>
      <c r="B314" s="16" t="s">
        <v>117</v>
      </c>
      <c r="C314" s="16" t="s">
        <v>39</v>
      </c>
      <c r="D314" s="16"/>
      <c r="E314" s="7">
        <v>15</v>
      </c>
      <c r="F314" s="8">
        <v>43174</v>
      </c>
      <c r="G314" s="9">
        <v>840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1">
        <v>160</v>
      </c>
      <c r="O314" s="12">
        <v>0</v>
      </c>
      <c r="P314" s="13">
        <v>0</v>
      </c>
      <c r="Q314" s="12">
        <v>0</v>
      </c>
      <c r="R314" s="10">
        <v>0</v>
      </c>
      <c r="S314" s="10">
        <v>0</v>
      </c>
      <c r="T314" s="11">
        <v>0</v>
      </c>
      <c r="U314" s="5">
        <v>1000</v>
      </c>
      <c r="V314" s="5">
        <f t="shared" si="15"/>
        <v>1000</v>
      </c>
      <c r="W314" s="5"/>
      <c r="X314" s="5">
        <f t="shared" si="14"/>
        <v>0</v>
      </c>
    </row>
    <row r="315" spans="1:24" x14ac:dyDescent="0.25">
      <c r="A315" s="21" t="s">
        <v>485</v>
      </c>
      <c r="B315" s="21" t="s">
        <v>81</v>
      </c>
      <c r="C315" s="21" t="s">
        <v>253</v>
      </c>
      <c r="D315" s="16"/>
      <c r="E315" s="7">
        <v>15</v>
      </c>
      <c r="F315" s="8">
        <v>43174</v>
      </c>
      <c r="G315" s="9">
        <v>1374.5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1">
        <v>125.5</v>
      </c>
      <c r="O315" s="12">
        <v>0</v>
      </c>
      <c r="P315" s="13">
        <v>0</v>
      </c>
      <c r="Q315" s="12">
        <v>0</v>
      </c>
      <c r="R315" s="10">
        <v>0</v>
      </c>
      <c r="S315" s="10">
        <v>0</v>
      </c>
      <c r="T315" s="11">
        <v>0</v>
      </c>
      <c r="U315" s="5">
        <v>1500</v>
      </c>
      <c r="V315" s="5">
        <f t="shared" si="15"/>
        <v>1500</v>
      </c>
      <c r="W315" s="5"/>
      <c r="X315" s="5">
        <f t="shared" si="14"/>
        <v>0</v>
      </c>
    </row>
    <row r="316" spans="1:24" x14ac:dyDescent="0.25">
      <c r="A316" s="21" t="s">
        <v>534</v>
      </c>
      <c r="B316" s="21" t="s">
        <v>97</v>
      </c>
      <c r="C316" s="21" t="s">
        <v>297</v>
      </c>
      <c r="D316" s="16"/>
      <c r="E316" s="7">
        <v>15</v>
      </c>
      <c r="F316" s="8">
        <v>43174</v>
      </c>
      <c r="G316" s="9">
        <v>626.5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1">
        <v>173.5</v>
      </c>
      <c r="O316" s="12">
        <v>0</v>
      </c>
      <c r="P316" s="13">
        <v>0</v>
      </c>
      <c r="Q316" s="12">
        <v>0</v>
      </c>
      <c r="R316" s="10">
        <v>0</v>
      </c>
      <c r="S316" s="10">
        <v>0</v>
      </c>
      <c r="T316" s="11">
        <v>0</v>
      </c>
      <c r="U316" s="5">
        <v>800</v>
      </c>
      <c r="V316" s="5">
        <f t="shared" si="15"/>
        <v>800</v>
      </c>
      <c r="W316" s="5"/>
      <c r="X316" s="5">
        <f t="shared" si="14"/>
        <v>0</v>
      </c>
    </row>
    <row r="317" spans="1:24" x14ac:dyDescent="0.25">
      <c r="A317" s="29" t="s">
        <v>366</v>
      </c>
      <c r="B317" s="29" t="s">
        <v>40</v>
      </c>
      <c r="C317" s="29" t="s">
        <v>99</v>
      </c>
      <c r="D317" s="29"/>
      <c r="E317" s="7">
        <v>15</v>
      </c>
      <c r="F317" s="8">
        <v>43174</v>
      </c>
      <c r="G317" s="9">
        <v>840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1">
        <v>160</v>
      </c>
      <c r="O317" s="12">
        <v>0</v>
      </c>
      <c r="P317" s="13">
        <v>0</v>
      </c>
      <c r="Q317" s="12">
        <v>0</v>
      </c>
      <c r="R317" s="10">
        <v>0</v>
      </c>
      <c r="S317" s="10">
        <v>0</v>
      </c>
      <c r="T317" s="11">
        <v>0</v>
      </c>
      <c r="U317" s="5">
        <v>1000</v>
      </c>
      <c r="V317" s="5">
        <f t="shared" si="15"/>
        <v>1000</v>
      </c>
      <c r="W317" s="5"/>
      <c r="X317" s="5">
        <f t="shared" si="14"/>
        <v>0</v>
      </c>
    </row>
    <row r="318" spans="1:24" x14ac:dyDescent="0.25">
      <c r="A318" s="16" t="s">
        <v>367</v>
      </c>
      <c r="B318" s="16" t="s">
        <v>368</v>
      </c>
      <c r="C318" s="16" t="s">
        <v>30</v>
      </c>
      <c r="D318" s="16"/>
      <c r="E318" s="7">
        <v>15</v>
      </c>
      <c r="F318" s="8">
        <v>43174</v>
      </c>
      <c r="G318" s="9">
        <v>413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1">
        <v>187</v>
      </c>
      <c r="O318" s="12">
        <v>0</v>
      </c>
      <c r="P318" s="13">
        <v>0</v>
      </c>
      <c r="Q318" s="12">
        <v>0</v>
      </c>
      <c r="R318" s="10">
        <v>0</v>
      </c>
      <c r="S318" s="10">
        <v>0</v>
      </c>
      <c r="T318" s="11">
        <v>0</v>
      </c>
      <c r="U318" s="5">
        <v>600</v>
      </c>
      <c r="V318" s="5">
        <f t="shared" si="15"/>
        <v>600</v>
      </c>
      <c r="W318" s="5"/>
      <c r="X318" s="5">
        <f t="shared" si="14"/>
        <v>0</v>
      </c>
    </row>
    <row r="319" spans="1:24" x14ac:dyDescent="0.25">
      <c r="A319" s="16" t="s">
        <v>250</v>
      </c>
      <c r="B319" s="16" t="s">
        <v>45</v>
      </c>
      <c r="C319" s="16" t="s">
        <v>59</v>
      </c>
      <c r="D319" s="16"/>
      <c r="E319" s="7">
        <v>15</v>
      </c>
      <c r="F319" s="8">
        <v>43174</v>
      </c>
      <c r="G319" s="9">
        <v>1054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1">
        <v>146</v>
      </c>
      <c r="O319" s="12">
        <v>0</v>
      </c>
      <c r="P319" s="13">
        <v>0</v>
      </c>
      <c r="Q319" s="12">
        <v>0</v>
      </c>
      <c r="R319" s="10">
        <v>0</v>
      </c>
      <c r="S319" s="10">
        <v>0</v>
      </c>
      <c r="T319" s="11">
        <v>0</v>
      </c>
      <c r="U319" s="5">
        <v>1200</v>
      </c>
      <c r="V319" s="5">
        <f t="shared" si="15"/>
        <v>1200</v>
      </c>
      <c r="W319" s="5"/>
      <c r="X319" s="5">
        <f t="shared" si="14"/>
        <v>0</v>
      </c>
    </row>
    <row r="320" spans="1:24" x14ac:dyDescent="0.25">
      <c r="A320" s="16" t="s">
        <v>535</v>
      </c>
      <c r="B320" s="16" t="s">
        <v>96</v>
      </c>
      <c r="C320" s="16" t="s">
        <v>97</v>
      </c>
      <c r="D320" s="16"/>
      <c r="E320" s="7">
        <v>15</v>
      </c>
      <c r="F320" s="8">
        <v>43174</v>
      </c>
      <c r="G320" s="9">
        <v>1921.5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1">
        <v>78.5</v>
      </c>
      <c r="O320" s="12">
        <v>0</v>
      </c>
      <c r="P320" s="13">
        <v>0</v>
      </c>
      <c r="Q320" s="12">
        <v>0</v>
      </c>
      <c r="R320" s="10">
        <v>0</v>
      </c>
      <c r="S320" s="10">
        <v>0</v>
      </c>
      <c r="T320" s="11">
        <v>0</v>
      </c>
      <c r="U320" s="5">
        <v>2000</v>
      </c>
      <c r="V320" s="5">
        <f t="shared" si="15"/>
        <v>2000</v>
      </c>
      <c r="W320" s="5"/>
      <c r="X320" s="5">
        <f t="shared" si="14"/>
        <v>0</v>
      </c>
    </row>
    <row r="321" spans="1:24" x14ac:dyDescent="0.25">
      <c r="A321" s="21" t="s">
        <v>118</v>
      </c>
      <c r="B321" s="21" t="s">
        <v>157</v>
      </c>
      <c r="C321" s="21"/>
      <c r="D321" s="21"/>
      <c r="E321" s="7">
        <v>15</v>
      </c>
      <c r="F321" s="8">
        <v>43174</v>
      </c>
      <c r="G321" s="9">
        <v>1054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1">
        <v>146</v>
      </c>
      <c r="O321" s="12">
        <v>0</v>
      </c>
      <c r="P321" s="13">
        <v>0</v>
      </c>
      <c r="Q321" s="12">
        <v>0</v>
      </c>
      <c r="R321" s="10">
        <v>0</v>
      </c>
      <c r="S321" s="10">
        <v>0</v>
      </c>
      <c r="T321" s="11">
        <v>0</v>
      </c>
      <c r="U321" s="5">
        <v>1200</v>
      </c>
      <c r="V321" s="5">
        <f t="shared" si="15"/>
        <v>1200</v>
      </c>
      <c r="W321" s="5"/>
      <c r="X321" s="5">
        <f t="shared" si="14"/>
        <v>0</v>
      </c>
    </row>
    <row r="322" spans="1:24" x14ac:dyDescent="0.25">
      <c r="A322" s="21" t="s">
        <v>370</v>
      </c>
      <c r="B322" s="21" t="s">
        <v>94</v>
      </c>
      <c r="C322" s="21" t="s">
        <v>95</v>
      </c>
      <c r="D322" s="21"/>
      <c r="E322" s="7">
        <v>15</v>
      </c>
      <c r="F322" s="8">
        <v>43174</v>
      </c>
      <c r="G322" s="9">
        <v>520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1">
        <v>180.5</v>
      </c>
      <c r="O322" s="12">
        <v>0</v>
      </c>
      <c r="P322" s="13">
        <v>0</v>
      </c>
      <c r="Q322" s="12">
        <v>0</v>
      </c>
      <c r="R322" s="10">
        <v>0</v>
      </c>
      <c r="S322" s="10">
        <v>0</v>
      </c>
      <c r="T322" s="11">
        <v>0</v>
      </c>
      <c r="U322" s="5">
        <v>700.5</v>
      </c>
      <c r="V322" s="5">
        <f t="shared" si="15"/>
        <v>700.5</v>
      </c>
      <c r="W322" s="5"/>
      <c r="X322" s="5">
        <f t="shared" si="14"/>
        <v>0</v>
      </c>
    </row>
    <row r="323" spans="1:24" x14ac:dyDescent="0.25">
      <c r="A323" s="16" t="s">
        <v>371</v>
      </c>
      <c r="B323" s="16" t="s">
        <v>45</v>
      </c>
      <c r="C323" s="16" t="s">
        <v>126</v>
      </c>
      <c r="D323" s="16"/>
      <c r="E323" s="7">
        <v>15</v>
      </c>
      <c r="F323" s="8">
        <v>43174</v>
      </c>
      <c r="G323" s="9">
        <v>1695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1">
        <v>105</v>
      </c>
      <c r="O323" s="12">
        <v>0</v>
      </c>
      <c r="P323" s="13">
        <v>0</v>
      </c>
      <c r="Q323" s="12">
        <v>0</v>
      </c>
      <c r="R323" s="10">
        <v>0</v>
      </c>
      <c r="S323" s="10">
        <v>0</v>
      </c>
      <c r="T323" s="11">
        <v>0</v>
      </c>
      <c r="U323" s="5">
        <v>1800</v>
      </c>
      <c r="V323" s="5">
        <f t="shared" si="15"/>
        <v>1800</v>
      </c>
      <c r="W323" s="5"/>
      <c r="X323" s="5">
        <f t="shared" si="14"/>
        <v>0</v>
      </c>
    </row>
    <row r="324" spans="1:24" x14ac:dyDescent="0.25">
      <c r="A324" s="16" t="s">
        <v>114</v>
      </c>
      <c r="B324" s="16" t="s">
        <v>97</v>
      </c>
      <c r="C324" s="16" t="s">
        <v>272</v>
      </c>
      <c r="D324" s="16"/>
      <c r="E324" s="7">
        <v>15</v>
      </c>
      <c r="F324" s="8">
        <v>43174</v>
      </c>
      <c r="G324" s="9">
        <v>1921.5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1">
        <v>78.5</v>
      </c>
      <c r="O324" s="12">
        <v>0</v>
      </c>
      <c r="P324" s="13">
        <v>0</v>
      </c>
      <c r="Q324" s="12">
        <v>0</v>
      </c>
      <c r="R324" s="10">
        <v>0</v>
      </c>
      <c r="S324" s="10">
        <v>0</v>
      </c>
      <c r="T324" s="11">
        <v>0</v>
      </c>
      <c r="U324" s="5">
        <v>2000</v>
      </c>
      <c r="V324" s="5">
        <f t="shared" si="15"/>
        <v>2000</v>
      </c>
      <c r="W324" s="5"/>
      <c r="X324" s="5">
        <f t="shared" si="14"/>
        <v>0</v>
      </c>
    </row>
    <row r="325" spans="1:24" x14ac:dyDescent="0.25">
      <c r="A325" s="16" t="s">
        <v>93</v>
      </c>
      <c r="B325" s="16" t="s">
        <v>536</v>
      </c>
      <c r="C325" s="16" t="s">
        <v>253</v>
      </c>
      <c r="D325" s="16"/>
      <c r="E325" s="7">
        <v>15</v>
      </c>
      <c r="F325" s="8">
        <v>43174</v>
      </c>
      <c r="G325" s="9">
        <v>306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1">
        <v>194</v>
      </c>
      <c r="O325" s="12">
        <v>0</v>
      </c>
      <c r="P325" s="13">
        <v>0</v>
      </c>
      <c r="Q325" s="12">
        <v>0</v>
      </c>
      <c r="R325" s="10">
        <v>0</v>
      </c>
      <c r="S325" s="10">
        <v>0</v>
      </c>
      <c r="T325" s="11">
        <v>0</v>
      </c>
      <c r="U325" s="5">
        <v>500</v>
      </c>
      <c r="V325" s="5">
        <f t="shared" si="15"/>
        <v>500</v>
      </c>
      <c r="W325" s="5"/>
      <c r="X325" s="5">
        <f t="shared" si="14"/>
        <v>0</v>
      </c>
    </row>
    <row r="326" spans="1:24" x14ac:dyDescent="0.25">
      <c r="A326" s="16" t="s">
        <v>374</v>
      </c>
      <c r="B326" s="16" t="s">
        <v>104</v>
      </c>
      <c r="C326" s="16" t="s">
        <v>97</v>
      </c>
      <c r="D326" s="16"/>
      <c r="E326" s="7">
        <v>15</v>
      </c>
      <c r="F326" s="8">
        <v>43174</v>
      </c>
      <c r="G326" s="9">
        <v>1921.5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1">
        <v>78.5</v>
      </c>
      <c r="O326" s="12">
        <v>0</v>
      </c>
      <c r="P326" s="13">
        <v>0</v>
      </c>
      <c r="Q326" s="12">
        <v>0</v>
      </c>
      <c r="R326" s="10">
        <v>0</v>
      </c>
      <c r="S326" s="10">
        <v>0</v>
      </c>
      <c r="T326" s="11">
        <v>0</v>
      </c>
      <c r="U326" s="5">
        <v>2000</v>
      </c>
      <c r="V326" s="5">
        <f t="shared" si="15"/>
        <v>2000</v>
      </c>
      <c r="X326" s="5">
        <f t="shared" si="14"/>
        <v>0</v>
      </c>
    </row>
    <row r="327" spans="1:24" x14ac:dyDescent="0.25">
      <c r="A327" s="16" t="s">
        <v>488</v>
      </c>
      <c r="B327" s="16" t="s">
        <v>52</v>
      </c>
      <c r="C327" s="16" t="s">
        <v>489</v>
      </c>
      <c r="D327" s="16"/>
      <c r="E327" s="7">
        <v>15</v>
      </c>
      <c r="F327" s="8">
        <v>43174</v>
      </c>
      <c r="G327" s="9">
        <v>3089.5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1">
        <v>0</v>
      </c>
      <c r="O327" s="12">
        <v>0</v>
      </c>
      <c r="P327" s="13">
        <v>0</v>
      </c>
      <c r="Q327" s="12">
        <v>0</v>
      </c>
      <c r="R327" s="10">
        <v>0</v>
      </c>
      <c r="S327" s="10">
        <v>0</v>
      </c>
      <c r="T327" s="11">
        <v>89.5</v>
      </c>
      <c r="U327" s="5">
        <v>3000</v>
      </c>
      <c r="V327" s="5">
        <f t="shared" si="15"/>
        <v>3000</v>
      </c>
      <c r="X327" s="5">
        <f t="shared" si="14"/>
        <v>0</v>
      </c>
    </row>
    <row r="328" spans="1:24" x14ac:dyDescent="0.25">
      <c r="A328" s="16" t="s">
        <v>435</v>
      </c>
      <c r="B328" s="16" t="s">
        <v>87</v>
      </c>
      <c r="C328" s="16" t="s">
        <v>537</v>
      </c>
      <c r="D328" s="16"/>
      <c r="E328" s="7">
        <v>15</v>
      </c>
      <c r="F328" s="8">
        <v>43174</v>
      </c>
      <c r="G328" s="9">
        <v>413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1">
        <v>187</v>
      </c>
      <c r="O328" s="12">
        <v>0</v>
      </c>
      <c r="P328" s="13">
        <v>0</v>
      </c>
      <c r="Q328" s="12">
        <v>0</v>
      </c>
      <c r="R328" s="10">
        <v>0</v>
      </c>
      <c r="S328" s="10">
        <v>0</v>
      </c>
      <c r="T328" s="11">
        <v>0</v>
      </c>
      <c r="U328" s="5">
        <v>600</v>
      </c>
      <c r="V328" s="5">
        <f t="shared" si="15"/>
        <v>600</v>
      </c>
      <c r="X328" s="5">
        <f t="shared" si="14"/>
        <v>0</v>
      </c>
    </row>
    <row r="329" spans="1:24" x14ac:dyDescent="0.25">
      <c r="A329" s="16" t="s">
        <v>41</v>
      </c>
      <c r="B329" s="16" t="s">
        <v>308</v>
      </c>
      <c r="C329" s="16" t="s">
        <v>43</v>
      </c>
      <c r="D329" s="16"/>
      <c r="E329" s="7">
        <v>15</v>
      </c>
      <c r="F329" s="8">
        <v>43174</v>
      </c>
      <c r="G329" s="9">
        <v>626.5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1">
        <v>173.5</v>
      </c>
      <c r="O329" s="12">
        <v>0</v>
      </c>
      <c r="P329" s="13">
        <v>0</v>
      </c>
      <c r="Q329" s="12">
        <v>0</v>
      </c>
      <c r="R329" s="10">
        <v>0</v>
      </c>
      <c r="S329" s="10">
        <v>0</v>
      </c>
      <c r="T329" s="11">
        <v>0</v>
      </c>
      <c r="U329" s="5">
        <v>800</v>
      </c>
      <c r="V329" s="5">
        <f t="shared" si="15"/>
        <v>800</v>
      </c>
      <c r="X329" s="5">
        <f t="shared" si="14"/>
        <v>0</v>
      </c>
    </row>
    <row r="330" spans="1:24" x14ac:dyDescent="0.25">
      <c r="A330" s="16" t="s">
        <v>538</v>
      </c>
      <c r="B330" s="16" t="s">
        <v>38</v>
      </c>
      <c r="C330" s="16" t="s">
        <v>33</v>
      </c>
      <c r="D330" s="16"/>
      <c r="E330" s="7">
        <v>15</v>
      </c>
      <c r="F330" s="8">
        <v>43174</v>
      </c>
      <c r="G330" s="9">
        <v>626.5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1">
        <v>173.5</v>
      </c>
      <c r="O330" s="12">
        <v>0</v>
      </c>
      <c r="P330" s="13">
        <v>0</v>
      </c>
      <c r="Q330" s="12">
        <v>0</v>
      </c>
      <c r="R330" s="10">
        <v>0</v>
      </c>
      <c r="S330" s="10">
        <v>0</v>
      </c>
      <c r="T330" s="11">
        <v>0</v>
      </c>
      <c r="U330" s="5">
        <v>800</v>
      </c>
      <c r="V330" s="5">
        <f t="shared" si="15"/>
        <v>800</v>
      </c>
      <c r="X330" s="5">
        <f t="shared" si="14"/>
        <v>0</v>
      </c>
    </row>
    <row r="331" spans="1:24" x14ac:dyDescent="0.25">
      <c r="A331" s="16" t="s">
        <v>173</v>
      </c>
      <c r="B331" s="16" t="s">
        <v>539</v>
      </c>
      <c r="C331" s="16" t="s">
        <v>96</v>
      </c>
      <c r="D331" s="16"/>
      <c r="E331" s="7">
        <v>15</v>
      </c>
      <c r="F331" s="8">
        <v>43174</v>
      </c>
      <c r="G331" s="9">
        <v>1374.5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1">
        <v>125.5</v>
      </c>
      <c r="O331" s="12">
        <v>0</v>
      </c>
      <c r="P331" s="13">
        <v>0</v>
      </c>
      <c r="Q331" s="12">
        <v>0</v>
      </c>
      <c r="R331" s="10">
        <v>0</v>
      </c>
      <c r="S331" s="10">
        <v>0</v>
      </c>
      <c r="T331" s="11">
        <v>0</v>
      </c>
      <c r="U331" s="5">
        <v>1500</v>
      </c>
      <c r="V331" s="5">
        <f t="shared" si="15"/>
        <v>1500</v>
      </c>
      <c r="X331" s="5">
        <f t="shared" si="14"/>
        <v>0</v>
      </c>
    </row>
    <row r="332" spans="1:24" x14ac:dyDescent="0.25">
      <c r="A332" s="16" t="s">
        <v>540</v>
      </c>
      <c r="B332" s="16" t="s">
        <v>59</v>
      </c>
      <c r="C332" s="16" t="s">
        <v>140</v>
      </c>
      <c r="D332" s="16"/>
      <c r="E332" s="7">
        <v>15</v>
      </c>
      <c r="F332" s="8">
        <v>43174</v>
      </c>
      <c r="G332" s="9">
        <v>626.5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1">
        <v>173.5</v>
      </c>
      <c r="O332" s="12">
        <v>0</v>
      </c>
      <c r="P332" s="13">
        <v>0</v>
      </c>
      <c r="Q332" s="12">
        <v>0</v>
      </c>
      <c r="R332" s="10">
        <v>0</v>
      </c>
      <c r="S332" s="10">
        <v>0</v>
      </c>
      <c r="T332" s="11">
        <v>0</v>
      </c>
      <c r="U332" s="5">
        <v>800</v>
      </c>
      <c r="V332" s="5">
        <f t="shared" si="15"/>
        <v>800</v>
      </c>
      <c r="X332" s="5">
        <f t="shared" si="14"/>
        <v>0</v>
      </c>
    </row>
    <row r="333" spans="1:24" x14ac:dyDescent="0.25">
      <c r="A333" s="40" t="s">
        <v>176</v>
      </c>
      <c r="B333" s="40" t="s">
        <v>541</v>
      </c>
      <c r="C333" s="40" t="s">
        <v>542</v>
      </c>
      <c r="D333" s="40"/>
      <c r="E333" s="7">
        <v>15</v>
      </c>
      <c r="F333" s="8">
        <v>43174</v>
      </c>
      <c r="G333" s="43">
        <v>1921.5</v>
      </c>
      <c r="H333" s="41">
        <v>0</v>
      </c>
      <c r="I333" s="41">
        <v>0</v>
      </c>
      <c r="J333" s="41">
        <v>0</v>
      </c>
      <c r="K333" s="41">
        <v>0</v>
      </c>
      <c r="L333" s="41">
        <v>0</v>
      </c>
      <c r="M333" s="41">
        <v>0</v>
      </c>
      <c r="N333" s="43">
        <v>78.5</v>
      </c>
      <c r="O333" s="12">
        <v>0</v>
      </c>
      <c r="P333" s="13">
        <v>0</v>
      </c>
      <c r="Q333" s="12">
        <v>0</v>
      </c>
      <c r="R333" s="10">
        <v>0</v>
      </c>
      <c r="S333" s="10">
        <v>0</v>
      </c>
      <c r="T333" s="43">
        <v>0</v>
      </c>
      <c r="U333" s="5">
        <v>2000</v>
      </c>
      <c r="V333" s="5">
        <f t="shared" si="15"/>
        <v>2000</v>
      </c>
      <c r="X333" s="5">
        <f t="shared" si="14"/>
        <v>0</v>
      </c>
    </row>
    <row r="334" spans="1:24" x14ac:dyDescent="0.25">
      <c r="A334" s="40" t="s">
        <v>420</v>
      </c>
      <c r="B334" s="40" t="s">
        <v>45</v>
      </c>
      <c r="C334" s="40" t="s">
        <v>52</v>
      </c>
      <c r="D334" s="40"/>
      <c r="E334" s="7">
        <v>15</v>
      </c>
      <c r="F334" s="8">
        <v>43174</v>
      </c>
      <c r="G334" s="43">
        <v>733.5</v>
      </c>
      <c r="H334" s="41">
        <v>0</v>
      </c>
      <c r="I334" s="41">
        <v>0</v>
      </c>
      <c r="J334" s="41">
        <v>0</v>
      </c>
      <c r="K334" s="41">
        <v>0</v>
      </c>
      <c r="L334" s="41">
        <v>0</v>
      </c>
      <c r="M334" s="41">
        <v>0</v>
      </c>
      <c r="N334" s="43">
        <v>166.5</v>
      </c>
      <c r="O334" s="12">
        <v>0</v>
      </c>
      <c r="P334" s="13">
        <v>0</v>
      </c>
      <c r="Q334" s="12">
        <v>0</v>
      </c>
      <c r="R334" s="10">
        <v>0</v>
      </c>
      <c r="S334" s="10">
        <v>0</v>
      </c>
      <c r="T334" s="43">
        <v>0</v>
      </c>
      <c r="U334" s="5">
        <v>900</v>
      </c>
      <c r="V334" s="5">
        <f>G334+H334+N334-O334-Q334-R334-S334-T334</f>
        <v>900</v>
      </c>
      <c r="X334" s="5">
        <f t="shared" si="14"/>
        <v>0</v>
      </c>
    </row>
    <row r="335" spans="1:24" x14ac:dyDescent="0.25">
      <c r="A335" s="40" t="s">
        <v>173</v>
      </c>
      <c r="B335" s="40" t="s">
        <v>277</v>
      </c>
      <c r="C335" s="40" t="s">
        <v>117</v>
      </c>
      <c r="D335" s="40"/>
      <c r="E335" s="7">
        <v>15</v>
      </c>
      <c r="F335" s="8">
        <v>43174</v>
      </c>
      <c r="G335" s="43">
        <v>840</v>
      </c>
      <c r="H335" s="41">
        <v>0</v>
      </c>
      <c r="I335" s="41">
        <v>0</v>
      </c>
      <c r="J335" s="41">
        <v>0</v>
      </c>
      <c r="K335" s="41">
        <v>0</v>
      </c>
      <c r="L335" s="41">
        <v>0</v>
      </c>
      <c r="M335" s="41">
        <v>0</v>
      </c>
      <c r="N335" s="43">
        <v>160</v>
      </c>
      <c r="O335" s="12">
        <v>0</v>
      </c>
      <c r="P335" s="13">
        <v>0</v>
      </c>
      <c r="Q335" s="12">
        <v>0</v>
      </c>
      <c r="R335" s="10">
        <v>0</v>
      </c>
      <c r="S335" s="10">
        <v>0</v>
      </c>
      <c r="T335" s="43">
        <v>0</v>
      </c>
      <c r="U335" s="5">
        <v>1000</v>
      </c>
      <c r="V335" s="5">
        <f>G335+H335+N335-O335-Q335-R335-S335-T335</f>
        <v>1000</v>
      </c>
      <c r="X335" s="5">
        <f t="shared" si="14"/>
        <v>0</v>
      </c>
    </row>
    <row r="336" spans="1:24" x14ac:dyDescent="0.25">
      <c r="A336" s="40" t="s">
        <v>196</v>
      </c>
      <c r="B336" s="40" t="s">
        <v>299</v>
      </c>
      <c r="C336" s="40" t="s">
        <v>57</v>
      </c>
      <c r="D336" s="40"/>
      <c r="E336" s="7">
        <v>15</v>
      </c>
      <c r="F336" s="8">
        <v>43174</v>
      </c>
      <c r="G336" s="43">
        <v>850.5</v>
      </c>
      <c r="H336" s="41">
        <v>0</v>
      </c>
      <c r="I336" s="41">
        <v>0</v>
      </c>
      <c r="J336" s="41">
        <v>0</v>
      </c>
      <c r="K336" s="41">
        <v>0</v>
      </c>
      <c r="L336" s="41">
        <v>0</v>
      </c>
      <c r="M336" s="41">
        <v>0</v>
      </c>
      <c r="N336" s="43">
        <v>159</v>
      </c>
      <c r="O336" s="12">
        <v>0</v>
      </c>
      <c r="P336" s="13">
        <v>0</v>
      </c>
      <c r="Q336" s="12">
        <v>0</v>
      </c>
      <c r="R336" s="10">
        <v>0</v>
      </c>
      <c r="S336" s="10">
        <v>0</v>
      </c>
      <c r="T336" s="43">
        <v>0</v>
      </c>
      <c r="U336" s="5">
        <v>1009.5</v>
      </c>
      <c r="V336" s="5">
        <f t="shared" si="15"/>
        <v>1009.5</v>
      </c>
      <c r="X336" s="5">
        <f t="shared" si="14"/>
        <v>0</v>
      </c>
    </row>
    <row r="337" spans="1:25" x14ac:dyDescent="0.25">
      <c r="A337" s="40" t="s">
        <v>26</v>
      </c>
      <c r="B337" s="40" t="s">
        <v>127</v>
      </c>
      <c r="C337" s="40" t="s">
        <v>38</v>
      </c>
      <c r="D337" s="40"/>
      <c r="E337" s="7">
        <v>15</v>
      </c>
      <c r="F337" s="8">
        <v>43174</v>
      </c>
      <c r="G337" s="43">
        <v>840</v>
      </c>
      <c r="H337" s="41">
        <v>0</v>
      </c>
      <c r="I337" s="41">
        <v>0</v>
      </c>
      <c r="J337" s="41">
        <v>0</v>
      </c>
      <c r="K337" s="41">
        <v>0</v>
      </c>
      <c r="L337" s="41">
        <v>0</v>
      </c>
      <c r="M337" s="41">
        <v>0</v>
      </c>
      <c r="N337" s="43">
        <v>160</v>
      </c>
      <c r="O337" s="12">
        <v>0</v>
      </c>
      <c r="P337" s="13">
        <v>0</v>
      </c>
      <c r="Q337" s="12">
        <v>0</v>
      </c>
      <c r="R337" s="10">
        <v>0</v>
      </c>
      <c r="S337" s="10">
        <v>0</v>
      </c>
      <c r="T337" s="43">
        <v>0</v>
      </c>
      <c r="U337" s="5">
        <v>1000</v>
      </c>
      <c r="V337" s="5">
        <f t="shared" si="15"/>
        <v>1000</v>
      </c>
      <c r="X337" s="5">
        <f t="shared" si="14"/>
        <v>0</v>
      </c>
    </row>
    <row r="338" spans="1:25" x14ac:dyDescent="0.25">
      <c r="A338" s="40" t="s">
        <v>284</v>
      </c>
      <c r="B338" s="40" t="s">
        <v>38</v>
      </c>
      <c r="C338" s="40" t="s">
        <v>96</v>
      </c>
      <c r="D338" s="40"/>
      <c r="E338" s="7">
        <v>15</v>
      </c>
      <c r="F338" s="8">
        <v>43174</v>
      </c>
      <c r="G338" s="43">
        <v>1161</v>
      </c>
      <c r="H338" s="41">
        <v>0</v>
      </c>
      <c r="I338" s="41">
        <v>0</v>
      </c>
      <c r="J338" s="41">
        <v>0</v>
      </c>
      <c r="K338" s="41">
        <v>0</v>
      </c>
      <c r="L338" s="41">
        <v>0</v>
      </c>
      <c r="M338" s="41">
        <v>0</v>
      </c>
      <c r="N338" s="43">
        <v>139</v>
      </c>
      <c r="O338" s="12">
        <v>0</v>
      </c>
      <c r="P338" s="13">
        <v>0</v>
      </c>
      <c r="Q338" s="12">
        <v>0</v>
      </c>
      <c r="R338" s="10">
        <v>0</v>
      </c>
      <c r="S338" s="10">
        <v>0</v>
      </c>
      <c r="T338" s="43">
        <v>0</v>
      </c>
      <c r="U338" s="5">
        <v>1300</v>
      </c>
      <c r="V338" s="5">
        <f t="shared" si="15"/>
        <v>1300</v>
      </c>
      <c r="X338" s="5">
        <f t="shared" si="14"/>
        <v>0</v>
      </c>
    </row>
    <row r="339" spans="1:25" x14ac:dyDescent="0.25">
      <c r="A339" s="40" t="s">
        <v>543</v>
      </c>
      <c r="B339" s="40" t="s">
        <v>126</v>
      </c>
      <c r="C339" s="40" t="s">
        <v>544</v>
      </c>
      <c r="D339" s="40"/>
      <c r="E339" s="7">
        <v>15</v>
      </c>
      <c r="F339" s="8">
        <v>43174</v>
      </c>
      <c r="G339" s="43">
        <v>840</v>
      </c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v>0</v>
      </c>
      <c r="N339" s="43">
        <v>160</v>
      </c>
      <c r="O339" s="12">
        <v>0</v>
      </c>
      <c r="P339" s="13">
        <v>0</v>
      </c>
      <c r="Q339" s="12">
        <v>0</v>
      </c>
      <c r="R339" s="10">
        <v>0</v>
      </c>
      <c r="S339" s="10">
        <v>0</v>
      </c>
      <c r="T339" s="43">
        <v>0</v>
      </c>
      <c r="U339" s="5">
        <v>1000</v>
      </c>
      <c r="V339" s="5">
        <f t="shared" si="15"/>
        <v>1000</v>
      </c>
      <c r="X339" s="5">
        <f t="shared" si="14"/>
        <v>0</v>
      </c>
    </row>
    <row r="340" spans="1:25" x14ac:dyDescent="0.25">
      <c r="A340" s="40" t="s">
        <v>545</v>
      </c>
      <c r="B340" s="40" t="s">
        <v>546</v>
      </c>
      <c r="C340" s="40" t="s">
        <v>236</v>
      </c>
      <c r="D340" s="40"/>
      <c r="E340" s="7">
        <v>15</v>
      </c>
      <c r="F340" s="8">
        <v>43174</v>
      </c>
      <c r="G340" s="43">
        <v>840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</v>
      </c>
      <c r="N340" s="43">
        <v>160</v>
      </c>
      <c r="O340" s="12">
        <v>0</v>
      </c>
      <c r="P340" s="13">
        <v>0</v>
      </c>
      <c r="Q340" s="12">
        <v>0</v>
      </c>
      <c r="R340" s="10">
        <v>0</v>
      </c>
      <c r="S340" s="10">
        <v>0</v>
      </c>
      <c r="T340" s="43">
        <v>0</v>
      </c>
      <c r="U340" s="5">
        <v>1000</v>
      </c>
      <c r="V340" s="5">
        <f t="shared" si="15"/>
        <v>1000</v>
      </c>
      <c r="X340" s="5">
        <f t="shared" si="14"/>
        <v>0</v>
      </c>
    </row>
    <row r="341" spans="1:25" x14ac:dyDescent="0.25">
      <c r="A341" s="40" t="s">
        <v>547</v>
      </c>
      <c r="B341" s="40" t="s">
        <v>130</v>
      </c>
      <c r="C341" s="40" t="s">
        <v>91</v>
      </c>
      <c r="D341" s="40"/>
      <c r="E341" s="7">
        <v>15</v>
      </c>
      <c r="F341" s="8">
        <v>43174</v>
      </c>
      <c r="G341" s="43">
        <v>2489</v>
      </c>
      <c r="H341" s="41">
        <v>0</v>
      </c>
      <c r="I341" s="41">
        <v>0</v>
      </c>
      <c r="J341" s="41">
        <v>0</v>
      </c>
      <c r="K341" s="41">
        <v>0</v>
      </c>
      <c r="L341" s="41">
        <v>0</v>
      </c>
      <c r="M341" s="41">
        <v>0</v>
      </c>
      <c r="N341" s="43">
        <v>11</v>
      </c>
      <c r="O341" s="12">
        <v>0</v>
      </c>
      <c r="P341" s="13">
        <v>0</v>
      </c>
      <c r="Q341" s="12">
        <v>0</v>
      </c>
      <c r="R341" s="10">
        <v>0</v>
      </c>
      <c r="S341" s="10">
        <v>0</v>
      </c>
      <c r="T341" s="43">
        <v>0</v>
      </c>
      <c r="U341" s="5">
        <v>2500</v>
      </c>
      <c r="V341" s="5">
        <f t="shared" si="15"/>
        <v>2500</v>
      </c>
      <c r="X341" s="5">
        <f t="shared" si="14"/>
        <v>0</v>
      </c>
    </row>
    <row r="342" spans="1:25" x14ac:dyDescent="0.25">
      <c r="A342" s="40" t="s">
        <v>594</v>
      </c>
      <c r="B342" s="40" t="s">
        <v>379</v>
      </c>
      <c r="C342" s="40" t="s">
        <v>153</v>
      </c>
      <c r="D342" s="40"/>
      <c r="E342" s="7">
        <v>15</v>
      </c>
      <c r="F342" s="8">
        <v>43174</v>
      </c>
      <c r="G342" s="43">
        <v>626.5</v>
      </c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1">
        <v>0</v>
      </c>
      <c r="N342" s="43">
        <v>173.5</v>
      </c>
      <c r="O342" s="12">
        <v>0</v>
      </c>
      <c r="P342" s="13">
        <v>0</v>
      </c>
      <c r="Q342" s="12">
        <v>0</v>
      </c>
      <c r="R342" s="10">
        <v>0</v>
      </c>
      <c r="S342" s="10">
        <v>0</v>
      </c>
      <c r="T342" s="43">
        <v>0</v>
      </c>
      <c r="U342" s="5">
        <v>800</v>
      </c>
      <c r="V342" s="5">
        <f>G342+H342+N342-O342-Q342-R342-S342-T342</f>
        <v>800</v>
      </c>
      <c r="X342" s="5">
        <f t="shared" si="14"/>
        <v>0</v>
      </c>
    </row>
    <row r="343" spans="1:25" x14ac:dyDescent="0.25">
      <c r="A343" s="40" t="s">
        <v>549</v>
      </c>
      <c r="B343" s="40" t="s">
        <v>109</v>
      </c>
      <c r="C343" s="40" t="s">
        <v>45</v>
      </c>
      <c r="D343" s="40"/>
      <c r="E343" s="7">
        <v>15</v>
      </c>
      <c r="F343" s="8">
        <v>43174</v>
      </c>
      <c r="G343" s="43">
        <v>520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</v>
      </c>
      <c r="N343" s="43">
        <v>180.5</v>
      </c>
      <c r="O343" s="12">
        <v>0</v>
      </c>
      <c r="P343" s="13">
        <v>0</v>
      </c>
      <c r="Q343" s="12">
        <v>0</v>
      </c>
      <c r="R343" s="10">
        <v>0</v>
      </c>
      <c r="S343" s="10">
        <v>0</v>
      </c>
      <c r="T343" s="43">
        <v>0</v>
      </c>
      <c r="U343" s="5">
        <v>700.5</v>
      </c>
      <c r="V343" s="5">
        <f>G343+H343+N343-O343-Q343-R343-S343-T343</f>
        <v>700.5</v>
      </c>
      <c r="X343" s="5">
        <f t="shared" si="14"/>
        <v>0</v>
      </c>
    </row>
    <row r="344" spans="1:25" x14ac:dyDescent="0.25">
      <c r="A344" s="40" t="s">
        <v>550</v>
      </c>
      <c r="B344" s="40" t="s">
        <v>112</v>
      </c>
      <c r="C344" s="40" t="s">
        <v>115</v>
      </c>
      <c r="D344" s="40"/>
      <c r="E344" s="7">
        <v>15</v>
      </c>
      <c r="F344" s="8">
        <v>43174</v>
      </c>
      <c r="G344" s="43">
        <v>306</v>
      </c>
      <c r="H344" s="41">
        <v>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3">
        <v>194</v>
      </c>
      <c r="O344" s="12">
        <v>0</v>
      </c>
      <c r="P344" s="13">
        <v>0</v>
      </c>
      <c r="Q344" s="12">
        <v>0</v>
      </c>
      <c r="R344" s="10">
        <v>0</v>
      </c>
      <c r="S344" s="10">
        <v>0</v>
      </c>
      <c r="T344" s="43">
        <v>0</v>
      </c>
      <c r="U344" s="5">
        <v>500</v>
      </c>
      <c r="V344" s="5">
        <f>G344+H344+N344-O344-Q344-R344-S344-T344</f>
        <v>500</v>
      </c>
      <c r="X344" s="5">
        <f t="shared" si="14"/>
        <v>0</v>
      </c>
    </row>
    <row r="345" spans="1:25" x14ac:dyDescent="0.25">
      <c r="A345" s="40" t="s">
        <v>189</v>
      </c>
      <c r="B345" s="40" t="s">
        <v>551</v>
      </c>
      <c r="C345" s="40" t="s">
        <v>52</v>
      </c>
      <c r="D345" s="40"/>
      <c r="E345" s="7">
        <v>15</v>
      </c>
      <c r="F345" s="8">
        <v>43174</v>
      </c>
      <c r="G345" s="43">
        <v>466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3">
        <v>184</v>
      </c>
      <c r="O345" s="12">
        <v>0</v>
      </c>
      <c r="P345" s="13">
        <v>0</v>
      </c>
      <c r="Q345" s="12">
        <v>0</v>
      </c>
      <c r="R345" s="10">
        <v>0</v>
      </c>
      <c r="S345" s="10">
        <v>0</v>
      </c>
      <c r="T345" s="43">
        <v>0</v>
      </c>
      <c r="U345" s="5">
        <v>650</v>
      </c>
      <c r="V345" s="5">
        <f>G345+H345+N345-O345-Q345-R345-S345-T345</f>
        <v>650</v>
      </c>
      <c r="X345" s="5">
        <f t="shared" si="14"/>
        <v>0</v>
      </c>
    </row>
    <row r="346" spans="1:25" x14ac:dyDescent="0.25">
      <c r="A346" s="30" t="s">
        <v>552</v>
      </c>
      <c r="B346" s="30" t="s">
        <v>172</v>
      </c>
      <c r="C346" s="30" t="s">
        <v>94</v>
      </c>
      <c r="D346" s="30"/>
      <c r="E346" s="7">
        <v>15</v>
      </c>
      <c r="F346" s="8">
        <v>43174</v>
      </c>
      <c r="G346" s="43">
        <v>626.5</v>
      </c>
      <c r="H346" s="41">
        <v>0</v>
      </c>
      <c r="I346" s="41">
        <v>0</v>
      </c>
      <c r="J346" s="41">
        <v>0</v>
      </c>
      <c r="K346" s="41">
        <v>0</v>
      </c>
      <c r="L346" s="41">
        <v>0</v>
      </c>
      <c r="M346" s="41">
        <v>0</v>
      </c>
      <c r="N346" s="43">
        <v>173.5</v>
      </c>
      <c r="O346" s="12">
        <v>0</v>
      </c>
      <c r="P346" s="13">
        <v>0</v>
      </c>
      <c r="Q346" s="12">
        <v>0</v>
      </c>
      <c r="R346" s="10">
        <v>0</v>
      </c>
      <c r="S346" s="10">
        <v>0</v>
      </c>
      <c r="T346" s="43">
        <v>0</v>
      </c>
      <c r="U346" s="5">
        <v>800</v>
      </c>
      <c r="V346" s="5">
        <f>G346+H346+N346-O346-Q346-R346-S346-T346</f>
        <v>800</v>
      </c>
      <c r="X346" s="5">
        <f t="shared" si="14"/>
        <v>0</v>
      </c>
    </row>
    <row r="347" spans="1:25" x14ac:dyDescent="0.25">
      <c r="A347" s="40" t="s">
        <v>573</v>
      </c>
      <c r="B347" s="40" t="s">
        <v>574</v>
      </c>
      <c r="C347" s="40" t="s">
        <v>33</v>
      </c>
      <c r="D347" s="30"/>
      <c r="E347" s="7">
        <v>15</v>
      </c>
      <c r="F347" s="8">
        <v>43174</v>
      </c>
      <c r="G347" s="43">
        <v>1921.5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</v>
      </c>
      <c r="N347" s="43">
        <v>78.5</v>
      </c>
      <c r="O347" s="12">
        <v>0</v>
      </c>
      <c r="P347" s="13">
        <v>0</v>
      </c>
      <c r="Q347" s="12">
        <v>0</v>
      </c>
      <c r="R347" s="10">
        <v>0</v>
      </c>
      <c r="S347" s="10">
        <v>0</v>
      </c>
      <c r="T347" s="43">
        <v>0</v>
      </c>
      <c r="U347" s="5">
        <v>2000</v>
      </c>
      <c r="V347" s="5">
        <f t="shared" ref="V347:V350" si="16">G347+H347+N347-O347-Q347-R347-S347-T347</f>
        <v>2000</v>
      </c>
      <c r="X347" s="5">
        <f t="shared" si="14"/>
        <v>0</v>
      </c>
    </row>
    <row r="348" spans="1:25" x14ac:dyDescent="0.25">
      <c r="A348" s="40" t="s">
        <v>575</v>
      </c>
      <c r="B348" s="40" t="s">
        <v>310</v>
      </c>
      <c r="C348" s="40" t="s">
        <v>576</v>
      </c>
      <c r="D348" s="30"/>
      <c r="E348" s="7">
        <v>15</v>
      </c>
      <c r="F348" s="8">
        <v>43174</v>
      </c>
      <c r="G348" s="43">
        <v>2489</v>
      </c>
      <c r="H348" s="41">
        <v>0</v>
      </c>
      <c r="I348" s="41">
        <v>0</v>
      </c>
      <c r="J348" s="41">
        <v>0</v>
      </c>
      <c r="K348" s="41">
        <v>0</v>
      </c>
      <c r="L348" s="41">
        <v>0</v>
      </c>
      <c r="M348" s="41">
        <v>0</v>
      </c>
      <c r="N348" s="43">
        <v>11</v>
      </c>
      <c r="O348" s="12">
        <v>0</v>
      </c>
      <c r="P348" s="13">
        <v>0</v>
      </c>
      <c r="Q348" s="12">
        <v>0</v>
      </c>
      <c r="R348" s="10">
        <v>0</v>
      </c>
      <c r="S348" s="10">
        <v>0</v>
      </c>
      <c r="T348" s="43">
        <v>0</v>
      </c>
      <c r="U348" s="5">
        <v>2500</v>
      </c>
      <c r="V348" s="5">
        <f t="shared" si="16"/>
        <v>2500</v>
      </c>
      <c r="X348" s="5">
        <f t="shared" si="14"/>
        <v>0</v>
      </c>
    </row>
    <row r="349" spans="1:25" x14ac:dyDescent="0.25">
      <c r="A349" s="40" t="s">
        <v>577</v>
      </c>
      <c r="B349" s="40" t="s">
        <v>30</v>
      </c>
      <c r="C349" s="40" t="s">
        <v>578</v>
      </c>
      <c r="D349" s="30"/>
      <c r="E349" s="7">
        <v>15</v>
      </c>
      <c r="F349" s="8">
        <v>43174</v>
      </c>
      <c r="G349" s="43">
        <v>1921.5</v>
      </c>
      <c r="H349" s="41">
        <v>0</v>
      </c>
      <c r="I349" s="41">
        <v>0</v>
      </c>
      <c r="J349" s="41">
        <v>0</v>
      </c>
      <c r="K349" s="41">
        <v>0</v>
      </c>
      <c r="L349" s="41">
        <v>0</v>
      </c>
      <c r="M349" s="41">
        <v>0</v>
      </c>
      <c r="N349" s="43">
        <v>78.5</v>
      </c>
      <c r="O349" s="12">
        <v>0</v>
      </c>
      <c r="P349" s="13">
        <v>0</v>
      </c>
      <c r="Q349" s="12">
        <v>0</v>
      </c>
      <c r="R349" s="10">
        <v>0</v>
      </c>
      <c r="S349" s="10">
        <v>0</v>
      </c>
      <c r="T349" s="43">
        <v>0</v>
      </c>
      <c r="U349" s="5">
        <v>2000</v>
      </c>
      <c r="V349" s="5">
        <f t="shared" si="16"/>
        <v>2000</v>
      </c>
      <c r="X349" s="5">
        <f t="shared" si="14"/>
        <v>0</v>
      </c>
    </row>
    <row r="350" spans="1:25" x14ac:dyDescent="0.25">
      <c r="A350" s="40" t="s">
        <v>284</v>
      </c>
      <c r="B350" s="40" t="s">
        <v>525</v>
      </c>
      <c r="C350" s="40" t="s">
        <v>526</v>
      </c>
      <c r="D350" s="30"/>
      <c r="E350" s="7">
        <v>15</v>
      </c>
      <c r="F350" s="8">
        <v>43174</v>
      </c>
      <c r="G350" s="43">
        <v>1921.5</v>
      </c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1">
        <v>0</v>
      </c>
      <c r="N350" s="43">
        <v>78.5</v>
      </c>
      <c r="O350" s="12">
        <v>0</v>
      </c>
      <c r="P350" s="13">
        <v>0</v>
      </c>
      <c r="Q350" s="12">
        <v>0</v>
      </c>
      <c r="R350" s="10">
        <v>0</v>
      </c>
      <c r="S350" s="10">
        <v>0</v>
      </c>
      <c r="T350" s="43">
        <v>0</v>
      </c>
      <c r="U350" s="5">
        <v>2000</v>
      </c>
      <c r="V350" s="5">
        <f t="shared" si="16"/>
        <v>2000</v>
      </c>
      <c r="X350" s="5">
        <f t="shared" si="14"/>
        <v>0</v>
      </c>
    </row>
    <row r="351" spans="1:25" x14ac:dyDescent="0.25">
      <c r="A351" s="40" t="s">
        <v>202</v>
      </c>
      <c r="B351" s="40" t="s">
        <v>95</v>
      </c>
      <c r="C351" s="40" t="s">
        <v>302</v>
      </c>
      <c r="D351" s="30"/>
      <c r="E351" s="7">
        <v>15</v>
      </c>
      <c r="F351" s="8">
        <v>43174</v>
      </c>
      <c r="G351" s="43">
        <v>2489</v>
      </c>
      <c r="H351" s="41">
        <v>0</v>
      </c>
      <c r="I351" s="41">
        <v>0</v>
      </c>
      <c r="J351" s="41">
        <v>0</v>
      </c>
      <c r="K351" s="41">
        <v>0</v>
      </c>
      <c r="L351" s="41">
        <v>0</v>
      </c>
      <c r="M351" s="41">
        <v>0</v>
      </c>
      <c r="N351" s="43">
        <v>11</v>
      </c>
      <c r="O351" s="12">
        <v>0</v>
      </c>
      <c r="P351" s="13">
        <v>0</v>
      </c>
      <c r="Q351" s="12">
        <v>0</v>
      </c>
      <c r="R351" s="10">
        <v>0</v>
      </c>
      <c r="S351" s="10">
        <v>0</v>
      </c>
      <c r="T351" s="43">
        <v>0</v>
      </c>
      <c r="U351" s="5">
        <v>2500</v>
      </c>
      <c r="V351" s="5">
        <f>G351+H351+N351-O351-Q351-R351-S351-T351</f>
        <v>2500</v>
      </c>
      <c r="X351" s="5">
        <f t="shared" si="14"/>
        <v>0</v>
      </c>
    </row>
    <row r="352" spans="1:25" x14ac:dyDescent="0.25">
      <c r="A352" s="45" t="s">
        <v>583</v>
      </c>
      <c r="B352" s="45" t="s">
        <v>595</v>
      </c>
      <c r="C352" s="45" t="s">
        <v>45</v>
      </c>
      <c r="E352" s="7">
        <v>15</v>
      </c>
      <c r="F352" s="8">
        <v>43174</v>
      </c>
      <c r="G352" s="43">
        <v>840</v>
      </c>
      <c r="H352" s="41">
        <v>0</v>
      </c>
      <c r="I352" s="41">
        <v>0</v>
      </c>
      <c r="J352" s="41">
        <v>0</v>
      </c>
      <c r="K352" s="41">
        <v>0</v>
      </c>
      <c r="L352" s="41">
        <v>0</v>
      </c>
      <c r="M352" s="41">
        <v>0</v>
      </c>
      <c r="N352" s="43">
        <v>160</v>
      </c>
      <c r="O352" s="12">
        <v>0</v>
      </c>
      <c r="P352" s="13">
        <v>0</v>
      </c>
      <c r="Q352" s="12">
        <v>0</v>
      </c>
      <c r="R352" s="10">
        <v>0</v>
      </c>
      <c r="S352" s="10">
        <v>0</v>
      </c>
      <c r="T352" s="43">
        <v>0</v>
      </c>
      <c r="U352" s="5">
        <v>1000</v>
      </c>
      <c r="V352" s="5">
        <f>G352+H352+N352-O352-Q352-R352-S352-T352</f>
        <v>1000</v>
      </c>
      <c r="W352" s="5">
        <f>SUM(V296:V352)</f>
        <v>68112</v>
      </c>
      <c r="X352" s="20">
        <f>SUM(U296:U352)</f>
        <v>68112</v>
      </c>
      <c r="Y352" s="18" t="s">
        <v>376</v>
      </c>
    </row>
    <row r="353" spans="1:25" x14ac:dyDescent="0.25">
      <c r="A353" s="16" t="s">
        <v>461</v>
      </c>
      <c r="B353" s="16" t="s">
        <v>462</v>
      </c>
      <c r="C353" s="16" t="s">
        <v>463</v>
      </c>
      <c r="D353" s="16"/>
      <c r="E353" s="7">
        <v>15</v>
      </c>
      <c r="F353" s="8">
        <v>43174</v>
      </c>
      <c r="G353" s="9">
        <v>840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1">
        <v>160</v>
      </c>
      <c r="O353" s="12">
        <v>0</v>
      </c>
      <c r="P353" s="13">
        <v>0</v>
      </c>
      <c r="Q353" s="12">
        <v>0</v>
      </c>
      <c r="R353" s="10">
        <v>0</v>
      </c>
      <c r="S353" s="10">
        <v>0</v>
      </c>
      <c r="T353" s="11">
        <v>0</v>
      </c>
      <c r="U353" s="5">
        <v>1000</v>
      </c>
      <c r="V353" s="5">
        <f t="shared" si="15"/>
        <v>1000</v>
      </c>
      <c r="W353" s="5"/>
      <c r="X353" s="5">
        <f t="shared" si="14"/>
        <v>0</v>
      </c>
      <c r="Y353" s="4"/>
    </row>
    <row r="354" spans="1:25" x14ac:dyDescent="0.25">
      <c r="A354" s="16" t="s">
        <v>64</v>
      </c>
      <c r="B354" s="16" t="s">
        <v>109</v>
      </c>
      <c r="C354" s="16" t="s">
        <v>52</v>
      </c>
      <c r="D354" s="16"/>
      <c r="E354" s="7">
        <v>15</v>
      </c>
      <c r="F354" s="8">
        <v>43174</v>
      </c>
      <c r="G354" s="9">
        <v>626.5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1">
        <v>173.5</v>
      </c>
      <c r="O354" s="12">
        <v>0</v>
      </c>
      <c r="P354" s="13">
        <v>0</v>
      </c>
      <c r="Q354" s="12">
        <v>0</v>
      </c>
      <c r="R354" s="10">
        <v>0</v>
      </c>
      <c r="S354" s="10">
        <v>0</v>
      </c>
      <c r="T354" s="11">
        <v>0</v>
      </c>
      <c r="U354" s="5">
        <v>800</v>
      </c>
      <c r="V354" s="5">
        <f t="shared" si="15"/>
        <v>800</v>
      </c>
      <c r="W354" s="5"/>
      <c r="X354" s="5">
        <f t="shared" si="14"/>
        <v>0</v>
      </c>
    </row>
    <row r="355" spans="1:25" x14ac:dyDescent="0.25">
      <c r="A355" s="16" t="s">
        <v>377</v>
      </c>
      <c r="B355" s="16" t="s">
        <v>165</v>
      </c>
      <c r="C355" s="16" t="s">
        <v>378</v>
      </c>
      <c r="D355" s="16"/>
      <c r="E355" s="7">
        <v>15</v>
      </c>
      <c r="F355" s="8">
        <v>43174</v>
      </c>
      <c r="G355" s="9">
        <v>626.5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1">
        <v>173.5</v>
      </c>
      <c r="O355" s="12">
        <v>0</v>
      </c>
      <c r="P355" s="13">
        <v>0</v>
      </c>
      <c r="Q355" s="12">
        <v>0</v>
      </c>
      <c r="R355" s="10">
        <v>0</v>
      </c>
      <c r="S355" s="10">
        <v>0</v>
      </c>
      <c r="T355" s="11">
        <v>0</v>
      </c>
      <c r="U355" s="5">
        <v>800</v>
      </c>
      <c r="V355" s="5">
        <f t="shared" si="15"/>
        <v>800</v>
      </c>
      <c r="W355" s="5"/>
      <c r="X355" s="5">
        <f t="shared" si="14"/>
        <v>0</v>
      </c>
    </row>
    <row r="356" spans="1:25" x14ac:dyDescent="0.25">
      <c r="A356" s="16" t="s">
        <v>123</v>
      </c>
      <c r="B356" s="16" t="s">
        <v>379</v>
      </c>
      <c r="C356" s="16" t="s">
        <v>97</v>
      </c>
      <c r="D356" s="16"/>
      <c r="E356" s="7">
        <v>15</v>
      </c>
      <c r="F356" s="8">
        <v>43174</v>
      </c>
      <c r="G356" s="9">
        <v>520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1">
        <v>180.5</v>
      </c>
      <c r="O356" s="12">
        <v>0</v>
      </c>
      <c r="P356" s="13">
        <v>0</v>
      </c>
      <c r="Q356" s="12">
        <v>0</v>
      </c>
      <c r="R356" s="10">
        <v>0</v>
      </c>
      <c r="S356" s="10">
        <v>0</v>
      </c>
      <c r="T356" s="11">
        <v>0</v>
      </c>
      <c r="U356" s="5">
        <v>700.5</v>
      </c>
      <c r="V356" s="5">
        <f t="shared" si="15"/>
        <v>700.5</v>
      </c>
      <c r="W356" s="5"/>
      <c r="X356" s="5">
        <f t="shared" si="14"/>
        <v>0</v>
      </c>
    </row>
    <row r="357" spans="1:25" x14ac:dyDescent="0.25">
      <c r="A357" s="16" t="s">
        <v>464</v>
      </c>
      <c r="B357" s="16" t="s">
        <v>197</v>
      </c>
      <c r="C357" s="16" t="s">
        <v>33</v>
      </c>
      <c r="D357" s="16"/>
      <c r="E357" s="7">
        <v>15</v>
      </c>
      <c r="F357" s="8">
        <v>43174</v>
      </c>
      <c r="G357" s="9">
        <v>626.5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1">
        <v>173.5</v>
      </c>
      <c r="O357" s="12">
        <v>0</v>
      </c>
      <c r="P357" s="13">
        <v>0</v>
      </c>
      <c r="Q357" s="12">
        <v>0</v>
      </c>
      <c r="R357" s="10">
        <v>0</v>
      </c>
      <c r="S357" s="10">
        <v>0</v>
      </c>
      <c r="T357" s="11">
        <v>0</v>
      </c>
      <c r="U357" s="5">
        <v>800</v>
      </c>
      <c r="V357" s="5">
        <f t="shared" si="15"/>
        <v>800</v>
      </c>
      <c r="W357" s="5"/>
      <c r="X357" s="5">
        <f t="shared" si="14"/>
        <v>0</v>
      </c>
    </row>
    <row r="358" spans="1:25" x14ac:dyDescent="0.25">
      <c r="A358" s="16" t="s">
        <v>596</v>
      </c>
      <c r="B358" s="16" t="s">
        <v>43</v>
      </c>
      <c r="C358" s="16" t="s">
        <v>57</v>
      </c>
      <c r="D358" s="16"/>
      <c r="E358" s="7">
        <v>15</v>
      </c>
      <c r="F358" s="8">
        <v>43174</v>
      </c>
      <c r="G358" s="9">
        <v>842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1">
        <v>159.5</v>
      </c>
      <c r="O358" s="12">
        <v>0</v>
      </c>
      <c r="P358" s="13">
        <v>0</v>
      </c>
      <c r="Q358" s="12">
        <v>0</v>
      </c>
      <c r="R358" s="10">
        <v>0</v>
      </c>
      <c r="S358" s="10">
        <v>0</v>
      </c>
      <c r="T358" s="11">
        <v>0</v>
      </c>
      <c r="U358" s="5">
        <v>1001.5</v>
      </c>
      <c r="V358" s="5">
        <f t="shared" si="15"/>
        <v>1001.5</v>
      </c>
      <c r="W358" s="5"/>
      <c r="X358" s="5">
        <f t="shared" si="14"/>
        <v>0</v>
      </c>
    </row>
    <row r="359" spans="1:25" x14ac:dyDescent="0.25">
      <c r="A359" s="16" t="s">
        <v>382</v>
      </c>
      <c r="B359" s="16" t="s">
        <v>379</v>
      </c>
      <c r="C359" s="16" t="s">
        <v>222</v>
      </c>
      <c r="D359" s="16"/>
      <c r="E359" s="7">
        <v>15</v>
      </c>
      <c r="F359" s="8">
        <v>43174</v>
      </c>
      <c r="G359" s="9">
        <v>626.5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1">
        <v>173.5</v>
      </c>
      <c r="O359" s="12">
        <v>0</v>
      </c>
      <c r="P359" s="13">
        <v>0</v>
      </c>
      <c r="Q359" s="12">
        <v>0</v>
      </c>
      <c r="R359" s="10">
        <v>0</v>
      </c>
      <c r="S359" s="10">
        <v>0</v>
      </c>
      <c r="T359" s="11">
        <v>0</v>
      </c>
      <c r="U359" s="5">
        <v>800</v>
      </c>
      <c r="V359" s="5">
        <f t="shared" si="15"/>
        <v>800</v>
      </c>
      <c r="W359" s="5"/>
      <c r="X359" s="5">
        <f t="shared" si="14"/>
        <v>0</v>
      </c>
    </row>
    <row r="360" spans="1:25" x14ac:dyDescent="0.25">
      <c r="A360" s="16" t="s">
        <v>383</v>
      </c>
      <c r="B360" s="16" t="s">
        <v>84</v>
      </c>
      <c r="C360" s="16" t="s">
        <v>261</v>
      </c>
      <c r="D360" s="16"/>
      <c r="E360" s="7">
        <v>15</v>
      </c>
      <c r="F360" s="8">
        <v>43174</v>
      </c>
      <c r="G360" s="9">
        <v>1054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1">
        <v>146</v>
      </c>
      <c r="O360" s="12">
        <v>0</v>
      </c>
      <c r="P360" s="13">
        <v>0</v>
      </c>
      <c r="Q360" s="12">
        <v>0</v>
      </c>
      <c r="R360" s="10">
        <v>0</v>
      </c>
      <c r="S360" s="10">
        <v>0</v>
      </c>
      <c r="T360" s="11">
        <v>0</v>
      </c>
      <c r="U360" s="5">
        <v>1200</v>
      </c>
      <c r="V360" s="5">
        <f t="shared" si="15"/>
        <v>1200</v>
      </c>
      <c r="W360" s="5"/>
      <c r="X360" s="5">
        <f t="shared" si="14"/>
        <v>0</v>
      </c>
    </row>
    <row r="361" spans="1:25" x14ac:dyDescent="0.25">
      <c r="A361" s="16" t="s">
        <v>338</v>
      </c>
      <c r="B361" s="16" t="s">
        <v>124</v>
      </c>
      <c r="C361" s="16" t="s">
        <v>465</v>
      </c>
      <c r="D361" s="16"/>
      <c r="E361" s="7">
        <v>15</v>
      </c>
      <c r="F361" s="8">
        <v>43174</v>
      </c>
      <c r="G361" s="9">
        <v>1921.5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1">
        <v>78.5</v>
      </c>
      <c r="O361" s="12">
        <v>0</v>
      </c>
      <c r="P361" s="13">
        <v>0</v>
      </c>
      <c r="Q361" s="12">
        <v>0</v>
      </c>
      <c r="R361" s="10">
        <v>0</v>
      </c>
      <c r="S361" s="10">
        <v>0</v>
      </c>
      <c r="T361" s="11">
        <v>0</v>
      </c>
      <c r="U361" s="5">
        <v>2000</v>
      </c>
      <c r="V361" s="5">
        <f t="shared" si="15"/>
        <v>2000</v>
      </c>
      <c r="X361" s="5">
        <f t="shared" si="14"/>
        <v>0</v>
      </c>
    </row>
    <row r="362" spans="1:25" x14ac:dyDescent="0.25">
      <c r="A362" s="14" t="s">
        <v>466</v>
      </c>
      <c r="B362" s="14" t="s">
        <v>467</v>
      </c>
      <c r="C362" s="14" t="s">
        <v>84</v>
      </c>
      <c r="D362" s="14"/>
      <c r="E362" s="7">
        <v>15</v>
      </c>
      <c r="F362" s="8">
        <v>43174</v>
      </c>
      <c r="G362" s="9">
        <v>2489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1">
        <v>11</v>
      </c>
      <c r="O362" s="12">
        <v>0</v>
      </c>
      <c r="P362" s="13">
        <v>0</v>
      </c>
      <c r="Q362" s="12">
        <v>0</v>
      </c>
      <c r="R362" s="10">
        <v>0</v>
      </c>
      <c r="S362" s="10">
        <v>0</v>
      </c>
      <c r="T362" s="11">
        <v>0</v>
      </c>
      <c r="U362" s="5">
        <v>2500</v>
      </c>
      <c r="V362" s="5">
        <f t="shared" si="15"/>
        <v>2500</v>
      </c>
      <c r="X362" s="5">
        <f t="shared" si="14"/>
        <v>0</v>
      </c>
    </row>
    <row r="363" spans="1:25" x14ac:dyDescent="0.25">
      <c r="A363" s="14" t="s">
        <v>426</v>
      </c>
      <c r="B363" s="14" t="s">
        <v>84</v>
      </c>
      <c r="C363" s="14" t="s">
        <v>24</v>
      </c>
      <c r="D363" s="14"/>
      <c r="E363" s="7">
        <v>15</v>
      </c>
      <c r="F363" s="8">
        <v>43174</v>
      </c>
      <c r="G363" s="9">
        <v>840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1">
        <v>160</v>
      </c>
      <c r="O363" s="12">
        <v>0</v>
      </c>
      <c r="P363" s="13">
        <v>0</v>
      </c>
      <c r="Q363" s="12">
        <v>0</v>
      </c>
      <c r="R363" s="10">
        <v>0</v>
      </c>
      <c r="S363" s="10">
        <v>0</v>
      </c>
      <c r="T363" s="11">
        <v>0</v>
      </c>
      <c r="U363" s="5">
        <v>1000</v>
      </c>
      <c r="V363" s="5">
        <f t="shared" si="15"/>
        <v>1000</v>
      </c>
      <c r="W363" s="5"/>
      <c r="X363" s="5">
        <f>U361-V361</f>
        <v>0</v>
      </c>
      <c r="Y363" s="4"/>
    </row>
    <row r="364" spans="1:25" x14ac:dyDescent="0.25">
      <c r="A364" s="14" t="s">
        <v>468</v>
      </c>
      <c r="B364" s="14" t="s">
        <v>43</v>
      </c>
      <c r="C364" s="14" t="s">
        <v>463</v>
      </c>
      <c r="D364" s="14"/>
      <c r="E364" s="7">
        <v>15</v>
      </c>
      <c r="F364" s="8">
        <v>43174</v>
      </c>
      <c r="G364" s="9">
        <v>1161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1">
        <v>139</v>
      </c>
      <c r="O364" s="12">
        <v>0</v>
      </c>
      <c r="P364" s="13">
        <v>0</v>
      </c>
      <c r="Q364" s="12">
        <v>0</v>
      </c>
      <c r="R364" s="10">
        <v>0</v>
      </c>
      <c r="S364" s="10">
        <v>0</v>
      </c>
      <c r="T364" s="11">
        <v>0</v>
      </c>
      <c r="U364" s="5">
        <v>1300</v>
      </c>
      <c r="V364" s="5">
        <f>G364+H364+N364-O364-Q364-R364-S364-T364</f>
        <v>1300</v>
      </c>
      <c r="W364" s="5"/>
      <c r="X364" s="5">
        <f>U362-V362</f>
        <v>0</v>
      </c>
      <c r="Y364" s="4"/>
    </row>
    <row r="365" spans="1:25" x14ac:dyDescent="0.25">
      <c r="A365" s="42" t="s">
        <v>553</v>
      </c>
      <c r="B365" s="42" t="s">
        <v>220</v>
      </c>
      <c r="C365" s="42" t="s">
        <v>419</v>
      </c>
      <c r="D365" s="30"/>
      <c r="E365" s="7">
        <v>15</v>
      </c>
      <c r="F365" s="8">
        <v>43174</v>
      </c>
      <c r="G365" s="9">
        <v>626.5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1">
        <v>173.5</v>
      </c>
      <c r="O365" s="12">
        <v>0</v>
      </c>
      <c r="P365" s="13">
        <v>0</v>
      </c>
      <c r="Q365" s="12">
        <v>0</v>
      </c>
      <c r="R365" s="10">
        <v>0</v>
      </c>
      <c r="S365" s="10">
        <v>0</v>
      </c>
      <c r="T365" s="11">
        <v>0</v>
      </c>
      <c r="U365" s="5">
        <v>800</v>
      </c>
      <c r="V365" s="5">
        <f>G365+H365+N365-O365-Q365-R365-S365-T365</f>
        <v>800</v>
      </c>
      <c r="W365" s="5"/>
      <c r="X365" s="5">
        <f>U363-V363</f>
        <v>0</v>
      </c>
      <c r="Y365" s="4"/>
    </row>
    <row r="366" spans="1:25" x14ac:dyDescent="0.25">
      <c r="A366" s="42" t="s">
        <v>585</v>
      </c>
      <c r="B366" s="42" t="s">
        <v>586</v>
      </c>
      <c r="C366" s="42" t="s">
        <v>29</v>
      </c>
      <c r="E366" s="7">
        <v>15</v>
      </c>
      <c r="F366" s="8">
        <v>43174</v>
      </c>
      <c r="G366" s="9">
        <v>840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1">
        <v>160</v>
      </c>
      <c r="O366" s="12">
        <v>0</v>
      </c>
      <c r="P366" s="13">
        <v>0</v>
      </c>
      <c r="Q366" s="12">
        <v>0</v>
      </c>
      <c r="R366" s="10">
        <v>0</v>
      </c>
      <c r="S366" s="10">
        <v>0</v>
      </c>
      <c r="T366" s="11">
        <v>0</v>
      </c>
      <c r="U366" s="5">
        <v>1000</v>
      </c>
      <c r="V366" s="5">
        <f>G366+H366+N366-O366-Q366-R366-S366-T366</f>
        <v>1000</v>
      </c>
      <c r="W366" s="5">
        <f>SUM(V353:V366)</f>
        <v>15702</v>
      </c>
      <c r="X366" s="20">
        <f>SUM(U353:U366)</f>
        <v>15702</v>
      </c>
      <c r="Y366" s="18" t="s">
        <v>384</v>
      </c>
    </row>
    <row r="367" spans="1:25" x14ac:dyDescent="0.25">
      <c r="A367" s="16" t="s">
        <v>212</v>
      </c>
      <c r="B367" s="16" t="s">
        <v>326</v>
      </c>
      <c r="C367" s="16" t="s">
        <v>388</v>
      </c>
      <c r="D367" s="16"/>
      <c r="E367" s="7">
        <v>15</v>
      </c>
      <c r="F367" s="8">
        <v>43174</v>
      </c>
      <c r="G367" s="9">
        <v>4954.5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1">
        <v>0</v>
      </c>
      <c r="O367" s="12">
        <v>0</v>
      </c>
      <c r="P367" s="13">
        <v>0</v>
      </c>
      <c r="Q367" s="12">
        <v>0</v>
      </c>
      <c r="R367" s="10">
        <v>0</v>
      </c>
      <c r="S367" s="10">
        <v>500</v>
      </c>
      <c r="T367" s="11">
        <v>453.5</v>
      </c>
      <c r="U367" s="5">
        <v>4001</v>
      </c>
      <c r="V367" s="5">
        <f t="shared" si="15"/>
        <v>4001</v>
      </c>
      <c r="X367" s="5">
        <f t="shared" ref="X367:X393" si="17">U367-V367</f>
        <v>0</v>
      </c>
    </row>
    <row r="368" spans="1:25" x14ac:dyDescent="0.25">
      <c r="A368" s="16" t="s">
        <v>393</v>
      </c>
      <c r="B368" s="16" t="s">
        <v>63</v>
      </c>
      <c r="C368" s="16" t="s">
        <v>52</v>
      </c>
      <c r="D368" s="16"/>
      <c r="E368" s="7">
        <v>15</v>
      </c>
      <c r="F368" s="8">
        <v>43174</v>
      </c>
      <c r="G368" s="9">
        <v>4954.5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1">
        <v>0</v>
      </c>
      <c r="O368" s="12">
        <v>0</v>
      </c>
      <c r="P368" s="13">
        <v>0</v>
      </c>
      <c r="Q368" s="12">
        <v>0</v>
      </c>
      <c r="R368" s="10">
        <v>0</v>
      </c>
      <c r="S368" s="10">
        <v>0</v>
      </c>
      <c r="T368" s="11">
        <v>453.5</v>
      </c>
      <c r="U368" s="5">
        <v>4501</v>
      </c>
      <c r="V368" s="5">
        <f t="shared" si="15"/>
        <v>4501</v>
      </c>
      <c r="X368" s="5">
        <f t="shared" si="17"/>
        <v>0</v>
      </c>
    </row>
    <row r="369" spans="1:25" x14ac:dyDescent="0.25">
      <c r="A369" s="17" t="s">
        <v>385</v>
      </c>
      <c r="B369" s="17" t="s">
        <v>386</v>
      </c>
      <c r="C369" s="17" t="s">
        <v>45</v>
      </c>
      <c r="D369" s="17"/>
      <c r="E369" s="7">
        <v>15</v>
      </c>
      <c r="F369" s="8">
        <v>43174</v>
      </c>
      <c r="G369" s="9">
        <v>840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1">
        <v>160</v>
      </c>
      <c r="O369" s="12">
        <v>0</v>
      </c>
      <c r="P369" s="13">
        <v>0</v>
      </c>
      <c r="Q369" s="12">
        <v>0</v>
      </c>
      <c r="R369" s="10">
        <v>0</v>
      </c>
      <c r="S369" s="10">
        <v>0</v>
      </c>
      <c r="T369" s="11">
        <v>0</v>
      </c>
      <c r="U369" s="5">
        <v>1000</v>
      </c>
      <c r="V369" s="5">
        <f t="shared" si="15"/>
        <v>1000</v>
      </c>
      <c r="X369" s="5">
        <f t="shared" si="17"/>
        <v>0</v>
      </c>
    </row>
    <row r="370" spans="1:25" x14ac:dyDescent="0.25">
      <c r="A370" s="30" t="s">
        <v>554</v>
      </c>
      <c r="B370" s="30" t="s">
        <v>45</v>
      </c>
      <c r="C370" s="30" t="s">
        <v>30</v>
      </c>
      <c r="D370" s="30"/>
      <c r="E370" s="7">
        <v>15</v>
      </c>
      <c r="F370" s="8">
        <v>43174</v>
      </c>
      <c r="G370" s="9">
        <v>1921.5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1">
        <v>78.5</v>
      </c>
      <c r="O370" s="12">
        <v>0</v>
      </c>
      <c r="P370" s="13">
        <v>0</v>
      </c>
      <c r="Q370" s="12">
        <v>0</v>
      </c>
      <c r="R370" s="10">
        <v>0</v>
      </c>
      <c r="S370" s="10">
        <v>0</v>
      </c>
      <c r="T370" s="11">
        <v>0</v>
      </c>
      <c r="U370" s="5">
        <v>2000</v>
      </c>
      <c r="V370" s="5">
        <f t="shared" si="15"/>
        <v>2000</v>
      </c>
      <c r="X370" s="5">
        <f t="shared" si="17"/>
        <v>0</v>
      </c>
    </row>
    <row r="371" spans="1:25" x14ac:dyDescent="0.25">
      <c r="A371" s="17" t="s">
        <v>284</v>
      </c>
      <c r="B371" s="17" t="s">
        <v>556</v>
      </c>
      <c r="C371" s="17" t="s">
        <v>557</v>
      </c>
      <c r="D371" s="17"/>
      <c r="E371" s="7">
        <v>15</v>
      </c>
      <c r="F371" s="8">
        <v>43174</v>
      </c>
      <c r="G371" s="9">
        <v>1921.5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1">
        <v>78.5</v>
      </c>
      <c r="O371" s="12">
        <v>0</v>
      </c>
      <c r="P371" s="13">
        <v>0</v>
      </c>
      <c r="Q371" s="12">
        <v>0</v>
      </c>
      <c r="R371" s="10">
        <v>0</v>
      </c>
      <c r="S371" s="10">
        <v>0</v>
      </c>
      <c r="T371" s="11">
        <v>0</v>
      </c>
      <c r="U371" s="5">
        <v>2000</v>
      </c>
      <c r="V371" s="5">
        <f t="shared" si="15"/>
        <v>2000</v>
      </c>
      <c r="X371" s="5">
        <f t="shared" si="17"/>
        <v>0</v>
      </c>
    </row>
    <row r="372" spans="1:25" x14ac:dyDescent="0.25">
      <c r="A372" s="17" t="s">
        <v>501</v>
      </c>
      <c r="B372" s="17" t="s">
        <v>57</v>
      </c>
      <c r="C372" s="17" t="s">
        <v>94</v>
      </c>
      <c r="D372" s="30"/>
      <c r="E372" s="7">
        <v>15</v>
      </c>
      <c r="F372" s="8">
        <v>43174</v>
      </c>
      <c r="G372" s="9">
        <v>3089.5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1">
        <v>0</v>
      </c>
      <c r="O372" s="12">
        <v>0</v>
      </c>
      <c r="P372" s="13">
        <v>0</v>
      </c>
      <c r="Q372" s="12">
        <v>0</v>
      </c>
      <c r="R372" s="10">
        <v>0</v>
      </c>
      <c r="S372" s="10">
        <v>0</v>
      </c>
      <c r="T372" s="11">
        <v>89.5</v>
      </c>
      <c r="U372" s="5">
        <v>3000</v>
      </c>
      <c r="V372" s="5">
        <f>G372+H372+N372-O373-Q373-R373-S373-T372</f>
        <v>3000</v>
      </c>
      <c r="X372" s="5">
        <f t="shared" si="17"/>
        <v>0</v>
      </c>
    </row>
    <row r="373" spans="1:25" x14ac:dyDescent="0.25">
      <c r="A373" s="17" t="s">
        <v>587</v>
      </c>
      <c r="B373" s="17" t="s">
        <v>24</v>
      </c>
      <c r="C373" s="17" t="s">
        <v>57</v>
      </c>
      <c r="D373" s="30"/>
      <c r="E373" s="7">
        <v>15</v>
      </c>
      <c r="F373" s="8">
        <v>43174</v>
      </c>
      <c r="G373" s="9">
        <v>840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1">
        <v>160</v>
      </c>
      <c r="O373" s="12">
        <v>0</v>
      </c>
      <c r="P373" s="13">
        <v>0</v>
      </c>
      <c r="Q373" s="12">
        <v>0</v>
      </c>
      <c r="R373" s="10">
        <v>0</v>
      </c>
      <c r="S373" s="10">
        <v>0</v>
      </c>
      <c r="T373" s="11"/>
      <c r="U373" s="5">
        <v>1000</v>
      </c>
      <c r="V373" s="5">
        <f t="shared" si="15"/>
        <v>1000</v>
      </c>
      <c r="W373" s="5"/>
      <c r="X373" s="5">
        <f t="shared" si="17"/>
        <v>0</v>
      </c>
      <c r="Y373" s="18"/>
    </row>
    <row r="374" spans="1:25" x14ac:dyDescent="0.25">
      <c r="A374" s="17" t="s">
        <v>597</v>
      </c>
      <c r="B374" s="17" t="s">
        <v>104</v>
      </c>
      <c r="C374" s="17" t="s">
        <v>248</v>
      </c>
      <c r="D374" s="30"/>
      <c r="E374" s="7">
        <v>15</v>
      </c>
      <c r="F374" s="8">
        <v>43174</v>
      </c>
      <c r="G374" s="9">
        <v>3089.5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1">
        <v>0</v>
      </c>
      <c r="O374" s="12">
        <v>0</v>
      </c>
      <c r="P374" s="13">
        <v>0</v>
      </c>
      <c r="Q374" s="12">
        <v>0</v>
      </c>
      <c r="R374" s="10">
        <v>0</v>
      </c>
      <c r="S374" s="10">
        <v>1000</v>
      </c>
      <c r="T374" s="11">
        <v>89.5</v>
      </c>
      <c r="U374" s="5">
        <v>2000</v>
      </c>
      <c r="V374" s="5">
        <f t="shared" si="15"/>
        <v>2000</v>
      </c>
      <c r="W374" s="5">
        <f>SUM(U367:U374)</f>
        <v>19502</v>
      </c>
      <c r="X374" s="20">
        <f>SUM(V367:V374)</f>
        <v>19502</v>
      </c>
      <c r="Y374" s="18" t="s">
        <v>387</v>
      </c>
    </row>
    <row r="375" spans="1:25" x14ac:dyDescent="0.25">
      <c r="A375" s="16" t="s">
        <v>469</v>
      </c>
      <c r="B375" s="16" t="s">
        <v>20</v>
      </c>
      <c r="C375" s="16" t="s">
        <v>99</v>
      </c>
      <c r="D375" s="17"/>
      <c r="E375" s="7">
        <v>15</v>
      </c>
      <c r="F375" s="8">
        <v>43174</v>
      </c>
      <c r="G375" s="9">
        <v>626.5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1">
        <v>173.5</v>
      </c>
      <c r="O375" s="12">
        <v>0</v>
      </c>
      <c r="P375" s="13">
        <v>0</v>
      </c>
      <c r="Q375" s="12">
        <v>0</v>
      </c>
      <c r="R375" s="10">
        <v>0</v>
      </c>
      <c r="S375" s="10">
        <v>0</v>
      </c>
      <c r="T375" s="11">
        <v>0</v>
      </c>
      <c r="U375" s="5">
        <v>800</v>
      </c>
      <c r="V375" s="5">
        <f t="shared" si="15"/>
        <v>800</v>
      </c>
      <c r="W375" s="25"/>
      <c r="X375" s="5">
        <f t="shared" si="17"/>
        <v>0</v>
      </c>
      <c r="Y375" s="4"/>
    </row>
    <row r="376" spans="1:25" x14ac:dyDescent="0.25">
      <c r="A376" s="16" t="s">
        <v>284</v>
      </c>
      <c r="B376" s="16" t="s">
        <v>299</v>
      </c>
      <c r="C376" s="16" t="s">
        <v>40</v>
      </c>
      <c r="D376" s="16"/>
      <c r="E376" s="7">
        <v>15</v>
      </c>
      <c r="F376" s="8">
        <v>43174</v>
      </c>
      <c r="G376" s="9">
        <v>626.5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1">
        <v>173.5</v>
      </c>
      <c r="O376" s="12">
        <v>0</v>
      </c>
      <c r="P376" s="13">
        <v>0</v>
      </c>
      <c r="Q376" s="12">
        <v>0</v>
      </c>
      <c r="R376" s="10">
        <v>0</v>
      </c>
      <c r="S376" s="10">
        <v>0</v>
      </c>
      <c r="T376" s="11">
        <v>0</v>
      </c>
      <c r="U376" s="5">
        <v>800</v>
      </c>
      <c r="V376" s="5">
        <f t="shared" si="15"/>
        <v>800</v>
      </c>
      <c r="W376" s="5"/>
      <c r="X376" s="5">
        <f t="shared" si="17"/>
        <v>0</v>
      </c>
    </row>
    <row r="377" spans="1:25" x14ac:dyDescent="0.25">
      <c r="A377" s="16" t="s">
        <v>390</v>
      </c>
      <c r="B377" s="16" t="s">
        <v>109</v>
      </c>
      <c r="C377" s="16" t="s">
        <v>165</v>
      </c>
      <c r="D377" s="16"/>
      <c r="E377" s="7">
        <v>15</v>
      </c>
      <c r="F377" s="8">
        <v>43174</v>
      </c>
      <c r="G377" s="9">
        <v>3089.5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1">
        <v>0</v>
      </c>
      <c r="O377" s="12">
        <v>0</v>
      </c>
      <c r="P377" s="13">
        <v>0</v>
      </c>
      <c r="Q377" s="12">
        <v>0</v>
      </c>
      <c r="R377" s="10">
        <v>0</v>
      </c>
      <c r="S377" s="10">
        <v>0</v>
      </c>
      <c r="T377" s="11">
        <v>89.5</v>
      </c>
      <c r="U377" s="5">
        <v>3000</v>
      </c>
      <c r="V377" s="5">
        <f t="shared" si="15"/>
        <v>3000</v>
      </c>
      <c r="X377" s="5">
        <f t="shared" si="17"/>
        <v>0</v>
      </c>
    </row>
    <row r="378" spans="1:25" x14ac:dyDescent="0.25">
      <c r="A378" s="16" t="s">
        <v>415</v>
      </c>
      <c r="B378" s="16" t="s">
        <v>155</v>
      </c>
      <c r="C378" s="16" t="s">
        <v>416</v>
      </c>
      <c r="D378" s="16"/>
      <c r="E378" s="7">
        <v>15</v>
      </c>
      <c r="F378" s="8">
        <v>43174</v>
      </c>
      <c r="G378" s="9">
        <v>4358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1">
        <v>0</v>
      </c>
      <c r="O378" s="12">
        <v>0</v>
      </c>
      <c r="P378" s="13">
        <v>0</v>
      </c>
      <c r="Q378" s="12">
        <v>0</v>
      </c>
      <c r="R378" s="10">
        <v>0</v>
      </c>
      <c r="S378" s="10">
        <v>0</v>
      </c>
      <c r="T378" s="11">
        <v>358</v>
      </c>
      <c r="U378" s="5">
        <v>4000</v>
      </c>
      <c r="V378" s="5">
        <f t="shared" si="15"/>
        <v>4000</v>
      </c>
      <c r="W378" s="5"/>
      <c r="X378" s="5">
        <f t="shared" si="17"/>
        <v>0</v>
      </c>
      <c r="Y378" s="4"/>
    </row>
    <row r="379" spans="1:25" x14ac:dyDescent="0.25">
      <c r="A379" s="16" t="s">
        <v>470</v>
      </c>
      <c r="B379" s="16" t="s">
        <v>226</v>
      </c>
      <c r="C379" s="16" t="s">
        <v>308</v>
      </c>
      <c r="D379" s="16"/>
      <c r="E379" s="7">
        <v>15</v>
      </c>
      <c r="F379" s="8">
        <v>43174</v>
      </c>
      <c r="G379" s="9">
        <v>2489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1">
        <v>11</v>
      </c>
      <c r="O379" s="12">
        <v>0</v>
      </c>
      <c r="P379" s="13">
        <v>0</v>
      </c>
      <c r="Q379" s="12">
        <v>0</v>
      </c>
      <c r="R379" s="10">
        <v>0</v>
      </c>
      <c r="S379" s="10">
        <v>0</v>
      </c>
      <c r="T379" s="11">
        <v>0</v>
      </c>
      <c r="U379" s="5">
        <v>2500</v>
      </c>
      <c r="V379" s="5">
        <f>G379+H379+N379-O379-Q379-R379-S379-T379</f>
        <v>2500</v>
      </c>
      <c r="W379" s="5"/>
      <c r="X379" s="5">
        <f t="shared" si="17"/>
        <v>0</v>
      </c>
      <c r="Y379" s="4"/>
    </row>
    <row r="380" spans="1:25" x14ac:dyDescent="0.25">
      <c r="A380" s="16" t="s">
        <v>558</v>
      </c>
      <c r="B380" s="16" t="s">
        <v>559</v>
      </c>
      <c r="C380" s="16" t="s">
        <v>84</v>
      </c>
      <c r="D380" s="30"/>
      <c r="E380" s="7">
        <v>15</v>
      </c>
      <c r="F380" s="8">
        <v>43174</v>
      </c>
      <c r="G380" s="9">
        <v>626.5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1">
        <v>173.5</v>
      </c>
      <c r="O380" s="12">
        <v>0</v>
      </c>
      <c r="P380" s="13">
        <v>0</v>
      </c>
      <c r="Q380" s="12">
        <v>0</v>
      </c>
      <c r="R380" s="10">
        <v>0</v>
      </c>
      <c r="S380" s="10">
        <v>0</v>
      </c>
      <c r="T380" s="11">
        <v>0</v>
      </c>
      <c r="U380" s="5">
        <v>800</v>
      </c>
      <c r="V380" s="5">
        <f>G380+H380+N380-O380-Q380-R380-S380-T380</f>
        <v>800</v>
      </c>
      <c r="W380" s="5"/>
      <c r="X380" s="5">
        <f t="shared" si="17"/>
        <v>0</v>
      </c>
      <c r="Y380" s="4"/>
    </row>
    <row r="381" spans="1:25" x14ac:dyDescent="0.25">
      <c r="A381" s="16" t="s">
        <v>560</v>
      </c>
      <c r="B381" s="16" t="s">
        <v>84</v>
      </c>
      <c r="C381" s="16" t="s">
        <v>30</v>
      </c>
      <c r="D381" s="30"/>
      <c r="E381" s="7">
        <v>15</v>
      </c>
      <c r="F381" s="8">
        <v>43174</v>
      </c>
      <c r="G381" s="9">
        <v>520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1">
        <v>180.5</v>
      </c>
      <c r="O381" s="12">
        <v>0</v>
      </c>
      <c r="P381" s="13">
        <v>0</v>
      </c>
      <c r="Q381" s="12">
        <v>0</v>
      </c>
      <c r="R381" s="10">
        <v>0</v>
      </c>
      <c r="S381" s="10">
        <v>0</v>
      </c>
      <c r="T381" s="11">
        <v>0</v>
      </c>
      <c r="U381" s="5">
        <v>700.5</v>
      </c>
      <c r="V381" s="5">
        <f>G381+H381+N381-O381-Q381-R381-S381-T381</f>
        <v>700.5</v>
      </c>
      <c r="X381" s="5">
        <f t="shared" si="17"/>
        <v>0</v>
      </c>
    </row>
    <row r="382" spans="1:25" x14ac:dyDescent="0.25">
      <c r="A382" s="16" t="s">
        <v>589</v>
      </c>
      <c r="B382" s="16" t="s">
        <v>126</v>
      </c>
      <c r="C382" s="16" t="s">
        <v>59</v>
      </c>
      <c r="D382" s="30"/>
      <c r="E382" s="7">
        <v>15</v>
      </c>
      <c r="F382" s="8">
        <v>43174</v>
      </c>
      <c r="G382" s="9">
        <v>3089.5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1">
        <v>0</v>
      </c>
      <c r="O382" s="12">
        <v>0</v>
      </c>
      <c r="P382" s="13">
        <v>0</v>
      </c>
      <c r="Q382" s="12">
        <v>0</v>
      </c>
      <c r="R382" s="10">
        <v>0</v>
      </c>
      <c r="S382" s="10">
        <v>1000</v>
      </c>
      <c r="T382" s="11">
        <v>89.5</v>
      </c>
      <c r="U382" s="5">
        <v>2000</v>
      </c>
      <c r="V382" s="5">
        <f>G382+H382+N382-O382-Q382-R382-S382-T382</f>
        <v>2000</v>
      </c>
      <c r="W382" s="5">
        <f>SUM(V375:V382)</f>
        <v>14600.5</v>
      </c>
      <c r="X382" s="20">
        <f>SUM(U375:U382)</f>
        <v>14600.5</v>
      </c>
      <c r="Y382" s="18" t="s">
        <v>391</v>
      </c>
    </row>
    <row r="383" spans="1:25" x14ac:dyDescent="0.25">
      <c r="A383" s="16" t="s">
        <v>373</v>
      </c>
      <c r="B383" s="16" t="s">
        <v>392</v>
      </c>
      <c r="C383" s="16" t="s">
        <v>45</v>
      </c>
      <c r="D383" s="16"/>
      <c r="E383" s="7">
        <v>15</v>
      </c>
      <c r="F383" s="8">
        <v>43174</v>
      </c>
      <c r="G383" s="9">
        <v>1695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1">
        <v>105</v>
      </c>
      <c r="O383" s="12">
        <v>0</v>
      </c>
      <c r="P383" s="13">
        <v>0</v>
      </c>
      <c r="Q383" s="12">
        <v>0</v>
      </c>
      <c r="R383" s="10">
        <v>0</v>
      </c>
      <c r="S383" s="10">
        <v>0</v>
      </c>
      <c r="T383" s="11">
        <v>0</v>
      </c>
      <c r="U383" s="5">
        <v>1800</v>
      </c>
      <c r="V383" s="5">
        <f t="shared" si="15"/>
        <v>1800</v>
      </c>
      <c r="W383" s="5"/>
      <c r="X383" s="5">
        <f t="shared" si="17"/>
        <v>0</v>
      </c>
    </row>
    <row r="384" spans="1:25" x14ac:dyDescent="0.25">
      <c r="A384" s="16" t="s">
        <v>202</v>
      </c>
      <c r="B384" s="16" t="s">
        <v>110</v>
      </c>
      <c r="C384" s="16" t="s">
        <v>52</v>
      </c>
      <c r="D384" s="16"/>
      <c r="E384" s="7">
        <v>15</v>
      </c>
      <c r="F384" s="8">
        <v>43174</v>
      </c>
      <c r="G384" s="9">
        <v>840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1">
        <v>160</v>
      </c>
      <c r="O384" s="12">
        <v>0</v>
      </c>
      <c r="P384" s="13">
        <v>0</v>
      </c>
      <c r="Q384" s="12">
        <v>0</v>
      </c>
      <c r="R384" s="10">
        <v>0</v>
      </c>
      <c r="S384" s="10">
        <v>0</v>
      </c>
      <c r="T384" s="11">
        <v>0</v>
      </c>
      <c r="U384" s="5">
        <v>1000</v>
      </c>
      <c r="V384" s="5">
        <f t="shared" si="15"/>
        <v>1000</v>
      </c>
      <c r="W384" s="5"/>
      <c r="X384" s="5">
        <f t="shared" si="17"/>
        <v>0</v>
      </c>
    </row>
    <row r="385" spans="1:25" x14ac:dyDescent="0.25">
      <c r="A385" s="16" t="s">
        <v>491</v>
      </c>
      <c r="B385" s="16" t="s">
        <v>35</v>
      </c>
      <c r="C385" s="16" t="s">
        <v>32</v>
      </c>
      <c r="D385" s="16"/>
      <c r="E385" s="7">
        <v>15</v>
      </c>
      <c r="F385" s="8">
        <v>43174</v>
      </c>
      <c r="G385" s="9">
        <v>840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1">
        <v>160</v>
      </c>
      <c r="O385" s="12">
        <v>0</v>
      </c>
      <c r="P385" s="13">
        <v>0</v>
      </c>
      <c r="Q385" s="12">
        <v>0</v>
      </c>
      <c r="R385" s="10">
        <v>0</v>
      </c>
      <c r="S385" s="10">
        <v>0</v>
      </c>
      <c r="T385" s="11">
        <v>0</v>
      </c>
      <c r="U385" s="5">
        <v>1000</v>
      </c>
      <c r="V385" s="5">
        <f t="shared" si="15"/>
        <v>1000</v>
      </c>
      <c r="W385" s="5"/>
      <c r="X385" s="5">
        <f t="shared" si="17"/>
        <v>0</v>
      </c>
    </row>
    <row r="386" spans="1:25" x14ac:dyDescent="0.25">
      <c r="A386" s="16" t="s">
        <v>394</v>
      </c>
      <c r="B386" s="16" t="s">
        <v>52</v>
      </c>
      <c r="C386" s="16" t="s">
        <v>40</v>
      </c>
      <c r="D386" s="16"/>
      <c r="E386" s="7">
        <v>15</v>
      </c>
      <c r="F386" s="8">
        <v>43174</v>
      </c>
      <c r="G386" s="9">
        <v>3089.5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1">
        <v>0</v>
      </c>
      <c r="O386" s="12">
        <v>0</v>
      </c>
      <c r="P386" s="13">
        <v>0</v>
      </c>
      <c r="Q386" s="12">
        <v>0</v>
      </c>
      <c r="R386" s="10">
        <v>0</v>
      </c>
      <c r="S386" s="10">
        <v>0</v>
      </c>
      <c r="T386" s="11">
        <v>89.5</v>
      </c>
      <c r="U386" s="5">
        <v>3000</v>
      </c>
      <c r="V386" s="5">
        <f t="shared" si="15"/>
        <v>3000</v>
      </c>
      <c r="W386" s="5"/>
      <c r="X386" s="5">
        <f t="shared" si="17"/>
        <v>0</v>
      </c>
    </row>
    <row r="387" spans="1:25" x14ac:dyDescent="0.25">
      <c r="A387" s="16" t="s">
        <v>395</v>
      </c>
      <c r="B387" s="16" t="s">
        <v>129</v>
      </c>
      <c r="C387" s="16" t="s">
        <v>248</v>
      </c>
      <c r="D387" s="16"/>
      <c r="E387" s="7">
        <v>15</v>
      </c>
      <c r="F387" s="8">
        <v>43174</v>
      </c>
      <c r="G387" s="9">
        <v>413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1">
        <v>187</v>
      </c>
      <c r="O387" s="12">
        <v>0</v>
      </c>
      <c r="P387" s="13">
        <v>0</v>
      </c>
      <c r="Q387" s="12">
        <v>0</v>
      </c>
      <c r="R387" s="10">
        <v>0</v>
      </c>
      <c r="S387" s="10">
        <v>0</v>
      </c>
      <c r="T387" s="11">
        <v>0</v>
      </c>
      <c r="U387" s="5">
        <v>600</v>
      </c>
      <c r="V387" s="5">
        <f t="shared" si="15"/>
        <v>600</v>
      </c>
      <c r="W387" s="5"/>
      <c r="X387" s="5">
        <f t="shared" si="17"/>
        <v>0</v>
      </c>
    </row>
    <row r="388" spans="1:25" x14ac:dyDescent="0.25">
      <c r="A388" s="16" t="s">
        <v>396</v>
      </c>
      <c r="B388" s="16" t="s">
        <v>57</v>
      </c>
      <c r="C388" s="16" t="s">
        <v>115</v>
      </c>
      <c r="D388" s="16"/>
      <c r="E388" s="7">
        <v>15</v>
      </c>
      <c r="F388" s="8">
        <v>43174</v>
      </c>
      <c r="G388" s="9">
        <v>413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1">
        <v>187</v>
      </c>
      <c r="O388" s="12">
        <v>0</v>
      </c>
      <c r="P388" s="13">
        <v>0</v>
      </c>
      <c r="Q388" s="12">
        <v>0</v>
      </c>
      <c r="R388" s="10">
        <v>0</v>
      </c>
      <c r="S388" s="10">
        <v>0</v>
      </c>
      <c r="T388" s="11">
        <v>0</v>
      </c>
      <c r="U388" s="5">
        <v>600</v>
      </c>
      <c r="V388" s="5">
        <f t="shared" si="15"/>
        <v>600</v>
      </c>
      <c r="W388" s="5"/>
      <c r="X388" s="5">
        <f t="shared" si="17"/>
        <v>0</v>
      </c>
    </row>
    <row r="389" spans="1:25" x14ac:dyDescent="0.25">
      <c r="A389" s="14" t="s">
        <v>102</v>
      </c>
      <c r="B389" s="14" t="s">
        <v>59</v>
      </c>
      <c r="C389" s="14" t="s">
        <v>33</v>
      </c>
      <c r="D389" s="16"/>
      <c r="E389" s="7">
        <v>15</v>
      </c>
      <c r="F389" s="8">
        <v>43174</v>
      </c>
      <c r="G389" s="9">
        <v>6818.5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1">
        <v>0</v>
      </c>
      <c r="O389" s="12">
        <v>0</v>
      </c>
      <c r="P389" s="13">
        <v>0</v>
      </c>
      <c r="Q389" s="12">
        <v>0</v>
      </c>
      <c r="R389" s="10">
        <v>0</v>
      </c>
      <c r="S389" s="10">
        <v>0</v>
      </c>
      <c r="T389" s="11">
        <v>818</v>
      </c>
      <c r="U389" s="5">
        <v>6000.5</v>
      </c>
      <c r="V389" s="5">
        <f t="shared" si="15"/>
        <v>6000.5</v>
      </c>
      <c r="W389" s="5"/>
      <c r="X389" s="5">
        <f t="shared" si="17"/>
        <v>0</v>
      </c>
    </row>
    <row r="390" spans="1:25" x14ac:dyDescent="0.25">
      <c r="A390" s="16" t="s">
        <v>57</v>
      </c>
      <c r="B390" s="16" t="s">
        <v>115</v>
      </c>
      <c r="C390" s="16" t="s">
        <v>397</v>
      </c>
      <c r="D390" s="16"/>
      <c r="E390" s="7">
        <v>15</v>
      </c>
      <c r="F390" s="8">
        <v>43174</v>
      </c>
      <c r="G390" s="9">
        <v>413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1">
        <v>187</v>
      </c>
      <c r="O390" s="12">
        <v>0</v>
      </c>
      <c r="P390" s="13">
        <v>0</v>
      </c>
      <c r="Q390" s="12">
        <v>0</v>
      </c>
      <c r="R390" s="10">
        <v>0</v>
      </c>
      <c r="S390" s="10">
        <v>0</v>
      </c>
      <c r="T390" s="11">
        <v>0</v>
      </c>
      <c r="U390" s="5">
        <v>600</v>
      </c>
      <c r="V390" s="5">
        <f t="shared" si="15"/>
        <v>600</v>
      </c>
      <c r="W390" s="5"/>
      <c r="X390" s="5">
        <f t="shared" si="17"/>
        <v>0</v>
      </c>
    </row>
    <row r="391" spans="1:25" x14ac:dyDescent="0.25">
      <c r="A391" s="16" t="s">
        <v>561</v>
      </c>
      <c r="B391" s="16" t="s">
        <v>479</v>
      </c>
      <c r="C391" s="16" t="s">
        <v>45</v>
      </c>
      <c r="D391" s="16"/>
      <c r="E391" s="7">
        <v>15</v>
      </c>
      <c r="F391" s="8">
        <v>43174</v>
      </c>
      <c r="G391" s="9">
        <v>1695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1">
        <v>105</v>
      </c>
      <c r="O391" s="12">
        <v>0</v>
      </c>
      <c r="P391" s="13">
        <v>0</v>
      </c>
      <c r="Q391" s="12">
        <v>0</v>
      </c>
      <c r="R391" s="10">
        <v>0</v>
      </c>
      <c r="S391" s="10">
        <v>0</v>
      </c>
      <c r="T391" s="11">
        <v>0</v>
      </c>
      <c r="U391" s="5">
        <v>1800</v>
      </c>
      <c r="V391" s="5">
        <f t="shared" si="15"/>
        <v>1800</v>
      </c>
      <c r="W391" s="5"/>
      <c r="X391" s="5">
        <f t="shared" si="17"/>
        <v>0</v>
      </c>
    </row>
    <row r="392" spans="1:25" x14ac:dyDescent="0.25">
      <c r="A392" s="16" t="s">
        <v>471</v>
      </c>
      <c r="B392" s="16" t="s">
        <v>472</v>
      </c>
      <c r="C392" s="16" t="s">
        <v>110</v>
      </c>
      <c r="D392" s="16"/>
      <c r="E392" s="7">
        <v>15</v>
      </c>
      <c r="F392" s="8">
        <v>43174</v>
      </c>
      <c r="G392" s="9">
        <v>1921.5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1">
        <v>78.5</v>
      </c>
      <c r="O392" s="12">
        <v>0</v>
      </c>
      <c r="P392" s="13">
        <v>0</v>
      </c>
      <c r="Q392" s="12">
        <v>0</v>
      </c>
      <c r="R392" s="10">
        <v>0</v>
      </c>
      <c r="S392" s="10">
        <v>0</v>
      </c>
      <c r="T392" s="11">
        <v>0</v>
      </c>
      <c r="U392" s="5">
        <v>2000</v>
      </c>
      <c r="V392" s="5">
        <f t="shared" si="15"/>
        <v>2000</v>
      </c>
      <c r="W392" s="5"/>
      <c r="X392" s="5">
        <f t="shared" si="17"/>
        <v>0</v>
      </c>
    </row>
    <row r="393" spans="1:25" x14ac:dyDescent="0.25">
      <c r="A393" s="16" t="s">
        <v>473</v>
      </c>
      <c r="B393" s="16" t="s">
        <v>20</v>
      </c>
      <c r="C393" s="16" t="s">
        <v>110</v>
      </c>
      <c r="D393" s="16"/>
      <c r="E393" s="7">
        <v>15</v>
      </c>
      <c r="F393" s="8">
        <v>43174</v>
      </c>
      <c r="G393" s="9">
        <v>520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1">
        <v>180.5</v>
      </c>
      <c r="O393" s="12">
        <v>0</v>
      </c>
      <c r="P393" s="13">
        <v>0</v>
      </c>
      <c r="Q393" s="12">
        <v>0</v>
      </c>
      <c r="R393" s="10">
        <v>0</v>
      </c>
      <c r="S393" s="10">
        <v>0</v>
      </c>
      <c r="T393" s="11">
        <v>0</v>
      </c>
      <c r="U393" s="5">
        <v>700.5</v>
      </c>
      <c r="V393" s="5">
        <f t="shared" si="15"/>
        <v>700.5</v>
      </c>
      <c r="W393" s="5"/>
      <c r="X393" s="5">
        <f t="shared" si="17"/>
        <v>0</v>
      </c>
    </row>
    <row r="394" spans="1:25" x14ac:dyDescent="0.25">
      <c r="A394" s="16" t="s">
        <v>474</v>
      </c>
      <c r="B394" s="16" t="s">
        <v>475</v>
      </c>
      <c r="C394" s="16" t="s">
        <v>306</v>
      </c>
      <c r="D394" s="16"/>
      <c r="E394" s="7">
        <v>15</v>
      </c>
      <c r="F394" s="8">
        <v>43174</v>
      </c>
      <c r="G394" s="9">
        <v>2489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1">
        <v>11</v>
      </c>
      <c r="O394" s="12">
        <v>0</v>
      </c>
      <c r="P394" s="13">
        <v>0</v>
      </c>
      <c r="Q394" s="12">
        <v>0</v>
      </c>
      <c r="R394" s="10">
        <v>0</v>
      </c>
      <c r="S394" s="10">
        <v>0</v>
      </c>
      <c r="T394" s="11">
        <v>0</v>
      </c>
      <c r="U394" s="5">
        <v>2500</v>
      </c>
      <c r="V394" s="5">
        <f t="shared" si="15"/>
        <v>2500</v>
      </c>
      <c r="W394" s="5">
        <f>SUM(V383:V394)</f>
        <v>21601</v>
      </c>
      <c r="X394" s="20">
        <f>SUM(U383:U394)</f>
        <v>21601</v>
      </c>
      <c r="Y394" s="31" t="s">
        <v>398</v>
      </c>
    </row>
    <row r="395" spans="1:25" x14ac:dyDescent="0.25">
      <c r="A395" s="32"/>
      <c r="B395" s="32"/>
      <c r="C395" s="32"/>
      <c r="D395" s="32"/>
      <c r="E395" s="23"/>
      <c r="F395" s="33"/>
      <c r="G395" s="5">
        <f t="shared" ref="G395:V395" si="18">SUM(G2:G394)</f>
        <v>782927.5</v>
      </c>
      <c r="H395" s="5">
        <f t="shared" si="18"/>
        <v>10400</v>
      </c>
      <c r="I395" s="5">
        <f t="shared" si="18"/>
        <v>0</v>
      </c>
      <c r="J395" s="5">
        <f t="shared" si="18"/>
        <v>0</v>
      </c>
      <c r="K395" s="5">
        <f t="shared" si="18"/>
        <v>0</v>
      </c>
      <c r="L395" s="5">
        <f t="shared" si="18"/>
        <v>0</v>
      </c>
      <c r="M395" s="5">
        <f t="shared" si="18"/>
        <v>0</v>
      </c>
      <c r="N395" s="5">
        <f t="shared" si="18"/>
        <v>48155.5</v>
      </c>
      <c r="O395" s="5">
        <f t="shared" si="18"/>
        <v>0</v>
      </c>
      <c r="P395" s="5">
        <f t="shared" si="18"/>
        <v>0</v>
      </c>
      <c r="Q395" s="5">
        <f t="shared" si="18"/>
        <v>0</v>
      </c>
      <c r="R395" s="5">
        <f t="shared" si="18"/>
        <v>2000</v>
      </c>
      <c r="S395" s="5">
        <f t="shared" si="18"/>
        <v>6500</v>
      </c>
      <c r="T395" s="5">
        <f t="shared" si="18"/>
        <v>62833.5</v>
      </c>
      <c r="U395" s="5">
        <f t="shared" si="18"/>
        <v>770149.5</v>
      </c>
      <c r="V395" s="5">
        <f t="shared" si="18"/>
        <v>770149.5</v>
      </c>
    </row>
    <row r="396" spans="1:25" x14ac:dyDescent="0.25">
      <c r="A396" s="32"/>
      <c r="B396" s="32"/>
      <c r="C396" s="32"/>
      <c r="D396" s="32"/>
      <c r="E396" s="23"/>
      <c r="F396" s="33"/>
      <c r="G396" s="26"/>
      <c r="H396" s="12"/>
      <c r="I396" s="12"/>
      <c r="J396" s="12"/>
      <c r="K396" s="12"/>
      <c r="L396" s="12"/>
      <c r="M396" s="12"/>
      <c r="N396" s="13"/>
      <c r="O396" s="12"/>
      <c r="P396" s="13"/>
      <c r="Q396" s="12"/>
      <c r="R396" s="12"/>
      <c r="S396" s="12"/>
      <c r="T396" s="13"/>
      <c r="U396" s="5"/>
      <c r="V396" s="5"/>
      <c r="W396" s="5">
        <f>SUM(W1:W394)</f>
        <v>770149.5</v>
      </c>
      <c r="X396" s="5">
        <f>SUM(X1:X394)</f>
        <v>770149.5</v>
      </c>
    </row>
    <row r="397" spans="1:25" x14ac:dyDescent="0.25">
      <c r="A397" s="32"/>
      <c r="B397" s="32"/>
      <c r="C397" s="32"/>
      <c r="D397" s="32"/>
      <c r="E397" s="23"/>
      <c r="F397" s="33" t="s">
        <v>399</v>
      </c>
      <c r="G397" s="34">
        <f>G395+H395+I395+J395+K395+L395+M395+N395</f>
        <v>841483</v>
      </c>
      <c r="H397" s="12"/>
      <c r="I397" s="12"/>
      <c r="J397" s="12"/>
      <c r="K397" s="12"/>
      <c r="L397" s="12"/>
      <c r="M397" s="12"/>
      <c r="N397" s="13"/>
      <c r="O397" s="12"/>
      <c r="P397" s="13"/>
      <c r="Q397" s="12"/>
      <c r="R397" s="12"/>
      <c r="S397" s="12" t="s">
        <v>400</v>
      </c>
      <c r="T397" s="5">
        <v>97901</v>
      </c>
      <c r="U397" s="5"/>
      <c r="V397" s="5"/>
      <c r="W397" s="5"/>
      <c r="X397" s="4"/>
    </row>
    <row r="398" spans="1:25" ht="15.75" thickBot="1" x14ac:dyDescent="0.3">
      <c r="A398" s="32"/>
      <c r="B398" s="32"/>
      <c r="C398" s="32"/>
      <c r="D398" s="32"/>
      <c r="E398" s="23"/>
      <c r="F398" s="33" t="s">
        <v>401</v>
      </c>
      <c r="G398" s="34">
        <f>O395+P395+Q395+R395+S395+T395</f>
        <v>71333.5</v>
      </c>
      <c r="H398" s="12"/>
      <c r="I398" s="12"/>
      <c r="J398" s="12"/>
      <c r="K398" s="12"/>
      <c r="L398" s="12"/>
      <c r="M398" s="12"/>
      <c r="N398" s="13"/>
      <c r="O398" s="12"/>
      <c r="P398" s="13"/>
      <c r="Q398" s="12"/>
      <c r="R398" s="12"/>
      <c r="S398" s="12" t="s">
        <v>402</v>
      </c>
      <c r="T398" s="5">
        <v>718247</v>
      </c>
      <c r="U398" s="5"/>
      <c r="V398" s="5"/>
      <c r="W398" s="5"/>
      <c r="X398" s="4"/>
    </row>
    <row r="399" spans="1:25" ht="15.75" thickBot="1" x14ac:dyDescent="0.3">
      <c r="A399" s="32"/>
      <c r="B399" s="32"/>
      <c r="C399" s="32"/>
      <c r="D399" s="32"/>
      <c r="E399" s="23"/>
      <c r="F399" s="33" t="s">
        <v>403</v>
      </c>
      <c r="G399" s="34">
        <f>G397-G398</f>
        <v>770149.5</v>
      </c>
      <c r="H399" s="12"/>
      <c r="I399" s="12"/>
      <c r="J399" s="12"/>
      <c r="K399" s="12"/>
      <c r="L399" s="12"/>
      <c r="M399" s="12" t="s">
        <v>404</v>
      </c>
      <c r="N399" s="13"/>
      <c r="O399" s="12"/>
      <c r="P399" s="13"/>
      <c r="Q399" s="12"/>
      <c r="R399" s="12"/>
      <c r="S399" s="12" t="s">
        <v>403</v>
      </c>
      <c r="T399" s="5">
        <f>SUM(T397:T398)</f>
        <v>816148</v>
      </c>
      <c r="U399" s="5"/>
      <c r="V399" s="35">
        <f>T399-G399</f>
        <v>45998.5</v>
      </c>
      <c r="W399" s="4"/>
      <c r="X399" s="4"/>
    </row>
    <row r="400" spans="1:25" x14ac:dyDescent="0.25">
      <c r="A400" s="4"/>
      <c r="B400" s="4"/>
      <c r="C400" s="4"/>
      <c r="D400" s="4"/>
      <c r="G400" s="36"/>
      <c r="Q400" s="12"/>
      <c r="U400" s="4"/>
      <c r="V400" s="4" t="s">
        <v>404</v>
      </c>
    </row>
    <row r="401" spans="25:25" x14ac:dyDescent="0.25">
      <c r="Y40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3"/>
  <sheetViews>
    <sheetView tabSelected="1" topLeftCell="A144" zoomScale="85" zoomScaleNormal="85" workbookViewId="0">
      <selection activeCell="A147" sqref="A147"/>
    </sheetView>
  </sheetViews>
  <sheetFormatPr baseColWidth="10" defaultRowHeight="15" x14ac:dyDescent="0.25"/>
  <cols>
    <col min="1" max="1" width="19.85546875" customWidth="1"/>
    <col min="3" max="4" width="15.7109375" customWidth="1"/>
    <col min="5" max="5" width="10.140625" style="7" customWidth="1"/>
    <col min="6" max="6" width="14.140625" customWidth="1"/>
    <col min="7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43190</v>
      </c>
      <c r="G2" s="9">
        <v>1107.5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1">
        <v>142.5</v>
      </c>
      <c r="O2" s="12">
        <v>0</v>
      </c>
      <c r="P2" s="13">
        <v>0</v>
      </c>
      <c r="Q2" s="12">
        <v>0</v>
      </c>
      <c r="R2" s="10">
        <v>0</v>
      </c>
      <c r="S2" s="10">
        <v>0</v>
      </c>
      <c r="T2" s="11">
        <v>0</v>
      </c>
      <c r="U2" s="5">
        <f>G2+H2+N2-O2-Q2-R2-S2-T2</f>
        <v>1250</v>
      </c>
    </row>
    <row r="3" spans="1:21" x14ac:dyDescent="0.25">
      <c r="A3" s="14" t="s">
        <v>23</v>
      </c>
      <c r="B3" s="14" t="s">
        <v>24</v>
      </c>
      <c r="C3" s="14" t="s">
        <v>25</v>
      </c>
      <c r="D3" s="14"/>
      <c r="E3" s="7">
        <v>15</v>
      </c>
      <c r="F3" s="8">
        <v>43190</v>
      </c>
      <c r="G3" s="9">
        <v>894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v>156.5</v>
      </c>
      <c r="O3" s="12">
        <v>0</v>
      </c>
      <c r="P3" s="13">
        <v>0</v>
      </c>
      <c r="Q3" s="12">
        <v>0</v>
      </c>
      <c r="R3" s="10">
        <v>0</v>
      </c>
      <c r="S3" s="10">
        <v>0</v>
      </c>
      <c r="T3" s="11">
        <v>0</v>
      </c>
      <c r="U3" s="5">
        <f>G3+H3+N3-O3-Q3-R3-S3-T3</f>
        <v>1050.5</v>
      </c>
    </row>
    <row r="4" spans="1:21" x14ac:dyDescent="0.25">
      <c r="A4" s="14" t="s">
        <v>26</v>
      </c>
      <c r="B4" s="14" t="s">
        <v>25</v>
      </c>
      <c r="C4" s="14" t="s">
        <v>27</v>
      </c>
      <c r="D4" s="14"/>
      <c r="E4" s="7">
        <v>15</v>
      </c>
      <c r="F4" s="8">
        <v>43190</v>
      </c>
      <c r="G4" s="9">
        <v>5258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1">
        <v>0</v>
      </c>
      <c r="O4" s="12">
        <v>0</v>
      </c>
      <c r="P4" s="13">
        <v>0</v>
      </c>
      <c r="Q4" s="12">
        <v>0</v>
      </c>
      <c r="R4" s="10">
        <v>0</v>
      </c>
      <c r="S4" s="10">
        <v>0</v>
      </c>
      <c r="T4" s="11">
        <v>508</v>
      </c>
      <c r="U4" s="5">
        <f>G4+H4+N4-O4-Q4-R4-S4-T4</f>
        <v>4750</v>
      </c>
    </row>
    <row r="5" spans="1:21" x14ac:dyDescent="0.25">
      <c r="A5" s="14" t="s">
        <v>28</v>
      </c>
      <c r="B5" s="14" t="s">
        <v>29</v>
      </c>
      <c r="C5" s="14" t="s">
        <v>30</v>
      </c>
      <c r="D5" s="14"/>
      <c r="E5" s="7">
        <v>15</v>
      </c>
      <c r="F5" s="8">
        <v>43190</v>
      </c>
      <c r="G5" s="9">
        <v>5258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1">
        <v>0</v>
      </c>
      <c r="O5" s="12">
        <v>0</v>
      </c>
      <c r="P5" s="13">
        <v>0</v>
      </c>
      <c r="Q5" s="12">
        <v>0</v>
      </c>
      <c r="R5" s="10">
        <v>0</v>
      </c>
      <c r="S5" s="10">
        <v>0</v>
      </c>
      <c r="T5" s="11">
        <v>508</v>
      </c>
      <c r="U5" s="5">
        <f>G5+H5+N5-O5-Q5-R5-S5-T5</f>
        <v>4750</v>
      </c>
    </row>
    <row r="6" spans="1:21" x14ac:dyDescent="0.25">
      <c r="A6" s="14" t="s">
        <v>31</v>
      </c>
      <c r="B6" s="14" t="s">
        <v>32</v>
      </c>
      <c r="C6" s="14" t="s">
        <v>33</v>
      </c>
      <c r="D6" s="14"/>
      <c r="E6" s="7">
        <v>15</v>
      </c>
      <c r="F6" s="8">
        <v>43190</v>
      </c>
      <c r="G6" s="9">
        <v>5258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>
        <v>0</v>
      </c>
      <c r="O6" s="12">
        <v>0</v>
      </c>
      <c r="P6" s="13">
        <v>0</v>
      </c>
      <c r="Q6" s="12">
        <v>0</v>
      </c>
      <c r="R6" s="10">
        <v>0</v>
      </c>
      <c r="S6" s="10">
        <v>0</v>
      </c>
      <c r="T6" s="11">
        <v>508</v>
      </c>
      <c r="U6" s="5">
        <f>G6+H6+N6-O6-P6-Q6-R6-S6-T6</f>
        <v>4750</v>
      </c>
    </row>
    <row r="7" spans="1:21" x14ac:dyDescent="0.25">
      <c r="A7" s="14" t="s">
        <v>34</v>
      </c>
      <c r="B7" s="14" t="s">
        <v>35</v>
      </c>
      <c r="C7" s="14" t="s">
        <v>36</v>
      </c>
      <c r="D7" s="14"/>
      <c r="E7" s="7">
        <v>15</v>
      </c>
      <c r="F7" s="8">
        <v>43190</v>
      </c>
      <c r="G7" s="9">
        <v>5258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v>0</v>
      </c>
      <c r="O7" s="12">
        <v>0</v>
      </c>
      <c r="P7" s="13">
        <v>0</v>
      </c>
      <c r="Q7" s="12">
        <v>0</v>
      </c>
      <c r="R7" s="10">
        <v>0</v>
      </c>
      <c r="S7" s="10">
        <v>0</v>
      </c>
      <c r="T7" s="11">
        <v>508</v>
      </c>
      <c r="U7" s="5">
        <f>G7+H7+N7-O7-Q7-R7-S7-T7</f>
        <v>4750</v>
      </c>
    </row>
    <row r="8" spans="1:21" x14ac:dyDescent="0.25">
      <c r="A8" s="14" t="s">
        <v>37</v>
      </c>
      <c r="B8" s="14" t="s">
        <v>38</v>
      </c>
      <c r="C8" s="14" t="s">
        <v>39</v>
      </c>
      <c r="D8" s="14"/>
      <c r="E8" s="7">
        <v>15</v>
      </c>
      <c r="F8" s="8">
        <v>43190</v>
      </c>
      <c r="G8" s="9">
        <v>947.5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153</v>
      </c>
      <c r="O8" s="12">
        <v>0</v>
      </c>
      <c r="P8" s="13">
        <v>0</v>
      </c>
      <c r="Q8" s="12">
        <v>0</v>
      </c>
      <c r="R8" s="10">
        <v>0</v>
      </c>
      <c r="S8" s="10">
        <v>0</v>
      </c>
      <c r="T8" s="11">
        <v>0</v>
      </c>
      <c r="U8" s="5">
        <f>G8+H8+N8-O8-Q8-R8-S8-T8</f>
        <v>1100.5</v>
      </c>
    </row>
    <row r="9" spans="1:21" x14ac:dyDescent="0.25">
      <c r="A9" s="14" t="s">
        <v>26</v>
      </c>
      <c r="B9" s="14" t="s">
        <v>35</v>
      </c>
      <c r="C9" s="14" t="s">
        <v>40</v>
      </c>
      <c r="D9" s="14"/>
      <c r="E9" s="7">
        <v>15</v>
      </c>
      <c r="F9" s="8">
        <v>43190</v>
      </c>
      <c r="G9" s="9">
        <v>5258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2">
        <v>0</v>
      </c>
      <c r="P9" s="13">
        <v>0</v>
      </c>
      <c r="Q9" s="12">
        <v>0</v>
      </c>
      <c r="R9" s="10">
        <v>0</v>
      </c>
      <c r="S9" s="10">
        <v>0</v>
      </c>
      <c r="T9" s="11">
        <v>508</v>
      </c>
      <c r="U9" s="5">
        <f>G9+H9+N9-O9-P9-Q9-R9-S9-T9</f>
        <v>4750</v>
      </c>
    </row>
    <row r="10" spans="1:21" x14ac:dyDescent="0.25">
      <c r="A10" s="16" t="s">
        <v>41</v>
      </c>
      <c r="B10" s="16" t="s">
        <v>42</v>
      </c>
      <c r="C10" s="16" t="s">
        <v>43</v>
      </c>
      <c r="D10" s="16"/>
      <c r="E10" s="7">
        <v>15</v>
      </c>
      <c r="F10" s="8">
        <v>43190</v>
      </c>
      <c r="G10" s="9">
        <v>2786.5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v>0</v>
      </c>
      <c r="O10" s="12">
        <v>0</v>
      </c>
      <c r="P10" s="13">
        <v>0</v>
      </c>
      <c r="Q10" s="12">
        <v>0</v>
      </c>
      <c r="R10" s="10">
        <v>0</v>
      </c>
      <c r="S10" s="10">
        <v>0</v>
      </c>
      <c r="T10" s="11">
        <v>36.5</v>
      </c>
      <c r="U10" s="5">
        <f t="shared" ref="U10:U15" si="0">G10+H10+N10-O10-Q10-R10-S10-T10</f>
        <v>2750</v>
      </c>
    </row>
    <row r="11" spans="1:21" x14ac:dyDescent="0.25">
      <c r="A11" s="16" t="s">
        <v>44</v>
      </c>
      <c r="B11" s="16" t="s">
        <v>45</v>
      </c>
      <c r="C11" s="16" t="s">
        <v>46</v>
      </c>
      <c r="D11" s="16"/>
      <c r="E11" s="7">
        <v>15</v>
      </c>
      <c r="F11" s="8">
        <v>43190</v>
      </c>
      <c r="G11" s="9">
        <v>2786.5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0</v>
      </c>
      <c r="O11" s="12">
        <v>0</v>
      </c>
      <c r="P11" s="13">
        <v>0</v>
      </c>
      <c r="Q11" s="12">
        <v>0</v>
      </c>
      <c r="R11" s="10">
        <v>0</v>
      </c>
      <c r="S11" s="10">
        <v>0</v>
      </c>
      <c r="T11" s="11">
        <v>36.5</v>
      </c>
      <c r="U11" s="5">
        <f t="shared" si="0"/>
        <v>2750</v>
      </c>
    </row>
    <row r="12" spans="1:21" x14ac:dyDescent="0.25">
      <c r="A12" s="16" t="s">
        <v>47</v>
      </c>
      <c r="B12" s="16" t="s">
        <v>48</v>
      </c>
      <c r="C12" s="16" t="s">
        <v>49</v>
      </c>
      <c r="D12" s="16"/>
      <c r="E12" s="7">
        <v>15</v>
      </c>
      <c r="F12" s="8">
        <v>43190</v>
      </c>
      <c r="G12" s="9">
        <v>2786.5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12">
        <v>0</v>
      </c>
      <c r="P12" s="13">
        <v>0</v>
      </c>
      <c r="Q12" s="12">
        <v>0</v>
      </c>
      <c r="R12" s="10">
        <v>0</v>
      </c>
      <c r="S12" s="10">
        <v>0</v>
      </c>
      <c r="T12" s="11">
        <v>36.5</v>
      </c>
      <c r="U12" s="5">
        <f t="shared" si="0"/>
        <v>2750</v>
      </c>
    </row>
    <row r="13" spans="1:21" x14ac:dyDescent="0.25">
      <c r="A13" s="16" t="s">
        <v>50</v>
      </c>
      <c r="B13" s="16" t="s">
        <v>51</v>
      </c>
      <c r="C13" s="16" t="s">
        <v>52</v>
      </c>
      <c r="D13" s="16"/>
      <c r="E13" s="7">
        <v>15</v>
      </c>
      <c r="F13" s="8">
        <v>43190</v>
      </c>
      <c r="G13" s="9">
        <v>5258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12">
        <v>0</v>
      </c>
      <c r="P13" s="13">
        <v>0</v>
      </c>
      <c r="Q13" s="12">
        <v>0</v>
      </c>
      <c r="R13" s="10">
        <v>0</v>
      </c>
      <c r="S13" s="10">
        <v>0</v>
      </c>
      <c r="T13" s="11">
        <v>508</v>
      </c>
      <c r="U13" s="5">
        <f t="shared" si="0"/>
        <v>4750</v>
      </c>
    </row>
    <row r="14" spans="1:21" x14ac:dyDescent="0.25">
      <c r="A14" s="16" t="s">
        <v>53</v>
      </c>
      <c r="B14" s="16" t="s">
        <v>35</v>
      </c>
      <c r="C14" s="16" t="s">
        <v>33</v>
      </c>
      <c r="D14" s="16"/>
      <c r="E14" s="7">
        <v>15</v>
      </c>
      <c r="F14" s="8">
        <v>43190</v>
      </c>
      <c r="G14" s="9">
        <v>5258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12">
        <v>0</v>
      </c>
      <c r="P14" s="13">
        <v>0</v>
      </c>
      <c r="Q14" s="12">
        <v>0</v>
      </c>
      <c r="R14" s="10">
        <v>800</v>
      </c>
      <c r="S14" s="10">
        <v>0</v>
      </c>
      <c r="T14" s="11">
        <v>508</v>
      </c>
      <c r="U14" s="5">
        <f t="shared" si="0"/>
        <v>3950</v>
      </c>
    </row>
    <row r="15" spans="1:21" x14ac:dyDescent="0.25">
      <c r="A15" s="16" t="s">
        <v>54</v>
      </c>
      <c r="B15" s="16" t="s">
        <v>30</v>
      </c>
      <c r="C15" s="16" t="s">
        <v>55</v>
      </c>
      <c r="D15" s="16"/>
      <c r="E15" s="7">
        <v>15</v>
      </c>
      <c r="F15" s="8">
        <v>43190</v>
      </c>
      <c r="G15" s="9">
        <v>5258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v>0</v>
      </c>
      <c r="O15" s="12">
        <v>0</v>
      </c>
      <c r="P15" s="13">
        <v>0</v>
      </c>
      <c r="Q15" s="12">
        <v>0</v>
      </c>
      <c r="R15" s="10">
        <v>0</v>
      </c>
      <c r="S15" s="10">
        <v>0</v>
      </c>
      <c r="T15" s="11">
        <v>508</v>
      </c>
      <c r="U15" s="5">
        <f t="shared" si="0"/>
        <v>4750</v>
      </c>
    </row>
    <row r="16" spans="1:21" x14ac:dyDescent="0.25">
      <c r="A16" s="16" t="s">
        <v>58</v>
      </c>
      <c r="B16" s="16" t="s">
        <v>59</v>
      </c>
      <c r="C16" s="16" t="s">
        <v>21</v>
      </c>
      <c r="D16" s="16"/>
      <c r="E16" s="7">
        <v>15</v>
      </c>
      <c r="F16" s="8">
        <v>43190</v>
      </c>
      <c r="G16" s="9">
        <v>5258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12">
        <v>0</v>
      </c>
      <c r="P16" s="13">
        <v>0</v>
      </c>
      <c r="Q16" s="12">
        <v>0</v>
      </c>
      <c r="R16" s="10">
        <v>0</v>
      </c>
      <c r="S16" s="10">
        <v>0</v>
      </c>
      <c r="T16" s="11">
        <v>508</v>
      </c>
      <c r="U16" s="5">
        <f>G16+H16+N16-O16-Q16-R16-S16-T16</f>
        <v>4750</v>
      </c>
    </row>
    <row r="17" spans="1:21" x14ac:dyDescent="0.25">
      <c r="A17" s="16" t="s">
        <v>60</v>
      </c>
      <c r="B17" s="16" t="s">
        <v>61</v>
      </c>
      <c r="C17" s="16" t="s">
        <v>62</v>
      </c>
      <c r="D17" s="16"/>
      <c r="E17" s="7">
        <v>15</v>
      </c>
      <c r="F17" s="8">
        <v>43190</v>
      </c>
      <c r="G17" s="9">
        <v>5258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1">
        <v>0</v>
      </c>
      <c r="O17" s="12">
        <v>0</v>
      </c>
      <c r="P17" s="13">
        <v>0</v>
      </c>
      <c r="Q17" s="12">
        <v>0</v>
      </c>
      <c r="R17" s="10">
        <v>0</v>
      </c>
      <c r="S17" s="10">
        <v>0</v>
      </c>
      <c r="T17" s="11">
        <v>508</v>
      </c>
      <c r="U17" s="5">
        <f>G17+H17+N17-O17-Q17-R17-S17-T17</f>
        <v>4750</v>
      </c>
    </row>
    <row r="18" spans="1:21" x14ac:dyDescent="0.25">
      <c r="A18" s="16" t="s">
        <v>63</v>
      </c>
      <c r="B18" s="16" t="s">
        <v>35</v>
      </c>
      <c r="C18" s="16" t="s">
        <v>64</v>
      </c>
      <c r="D18" s="16"/>
      <c r="E18" s="7">
        <v>15</v>
      </c>
      <c r="F18" s="8">
        <v>43190</v>
      </c>
      <c r="G18" s="9">
        <v>5258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1">
        <v>0</v>
      </c>
      <c r="O18" s="12">
        <v>0</v>
      </c>
      <c r="P18" s="13">
        <v>0</v>
      </c>
      <c r="Q18" s="12">
        <v>0</v>
      </c>
      <c r="R18" s="10">
        <v>0</v>
      </c>
      <c r="S18" s="10">
        <v>1000</v>
      </c>
      <c r="T18" s="11">
        <v>508</v>
      </c>
      <c r="U18" s="5">
        <f t="shared" ref="U18:U22" si="1">G18+H18+N18-O18-P18-Q18-R18-S18-T18</f>
        <v>3750</v>
      </c>
    </row>
    <row r="19" spans="1:21" x14ac:dyDescent="0.25">
      <c r="A19" s="16" t="s">
        <v>562</v>
      </c>
      <c r="B19" s="16" t="s">
        <v>277</v>
      </c>
      <c r="C19" s="16" t="s">
        <v>95</v>
      </c>
      <c r="D19" s="16"/>
      <c r="E19" s="7">
        <v>15</v>
      </c>
      <c r="F19" s="8">
        <v>43190</v>
      </c>
      <c r="G19" s="9">
        <v>5562.5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  <c r="O19" s="12">
        <v>0</v>
      </c>
      <c r="P19" s="13">
        <v>0</v>
      </c>
      <c r="Q19" s="12">
        <v>0</v>
      </c>
      <c r="R19" s="10">
        <v>0</v>
      </c>
      <c r="S19" s="10">
        <v>0</v>
      </c>
      <c r="T19" s="11">
        <v>562.5</v>
      </c>
      <c r="U19" s="5">
        <f t="shared" si="1"/>
        <v>5000</v>
      </c>
    </row>
    <row r="20" spans="1:21" x14ac:dyDescent="0.25">
      <c r="A20" s="16" t="s">
        <v>65</v>
      </c>
      <c r="B20" s="16" t="s">
        <v>66</v>
      </c>
      <c r="C20" s="16" t="s">
        <v>67</v>
      </c>
      <c r="D20" s="16"/>
      <c r="E20" s="7">
        <v>15</v>
      </c>
      <c r="F20" s="8">
        <v>43190</v>
      </c>
      <c r="G20" s="9">
        <v>5562.5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12">
        <v>0</v>
      </c>
      <c r="P20" s="13">
        <v>0</v>
      </c>
      <c r="Q20" s="12">
        <v>0</v>
      </c>
      <c r="R20" s="10">
        <v>0</v>
      </c>
      <c r="S20" s="10">
        <v>0</v>
      </c>
      <c r="T20" s="11">
        <v>562.5</v>
      </c>
      <c r="U20" s="5">
        <f t="shared" si="1"/>
        <v>5000</v>
      </c>
    </row>
    <row r="21" spans="1:21" x14ac:dyDescent="0.25">
      <c r="A21" s="16" t="s">
        <v>68</v>
      </c>
      <c r="B21" s="16" t="s">
        <v>69</v>
      </c>
      <c r="C21" s="16" t="s">
        <v>70</v>
      </c>
      <c r="D21" s="16"/>
      <c r="E21" s="7">
        <v>15</v>
      </c>
      <c r="F21" s="8">
        <v>43190</v>
      </c>
      <c r="G21" s="9">
        <v>787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163.5</v>
      </c>
      <c r="O21" s="12">
        <v>0</v>
      </c>
      <c r="P21" s="13">
        <v>0</v>
      </c>
      <c r="Q21" s="12">
        <v>0</v>
      </c>
      <c r="R21" s="10">
        <v>0</v>
      </c>
      <c r="S21" s="10">
        <v>0</v>
      </c>
      <c r="T21" s="11">
        <v>0</v>
      </c>
      <c r="U21" s="5">
        <f t="shared" si="1"/>
        <v>950.5</v>
      </c>
    </row>
    <row r="22" spans="1:21" x14ac:dyDescent="0.25">
      <c r="A22" s="16" t="s">
        <v>76</v>
      </c>
      <c r="B22" s="16" t="s">
        <v>66</v>
      </c>
      <c r="C22" s="16" t="s">
        <v>77</v>
      </c>
      <c r="D22" s="16"/>
      <c r="E22" s="7">
        <v>15</v>
      </c>
      <c r="F22" s="8">
        <v>43190</v>
      </c>
      <c r="G22" s="9">
        <v>5258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12">
        <v>0</v>
      </c>
      <c r="P22" s="13">
        <v>0</v>
      </c>
      <c r="Q22" s="12">
        <v>0</v>
      </c>
      <c r="R22" s="10">
        <v>0</v>
      </c>
      <c r="S22" s="10">
        <v>0</v>
      </c>
      <c r="T22" s="11">
        <v>508</v>
      </c>
      <c r="U22" s="5">
        <f t="shared" si="1"/>
        <v>4750</v>
      </c>
    </row>
    <row r="23" spans="1:21" x14ac:dyDescent="0.25">
      <c r="A23" s="16" t="s">
        <v>98</v>
      </c>
      <c r="B23" s="16" t="s">
        <v>94</v>
      </c>
      <c r="C23" s="16" t="s">
        <v>267</v>
      </c>
      <c r="D23" s="16"/>
      <c r="E23" s="7">
        <v>15</v>
      </c>
      <c r="F23" s="8">
        <v>43190</v>
      </c>
      <c r="G23" s="9">
        <v>4358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12">
        <v>0</v>
      </c>
      <c r="P23" s="13">
        <v>0</v>
      </c>
      <c r="Q23" s="12">
        <v>0</v>
      </c>
      <c r="R23" s="10">
        <v>0</v>
      </c>
      <c r="S23" s="10">
        <v>0</v>
      </c>
      <c r="T23" s="11">
        <v>358</v>
      </c>
      <c r="U23" s="5">
        <f>G23+H23+N23-O23-P23-Q23-R23-S23-T23</f>
        <v>4000</v>
      </c>
    </row>
    <row r="24" spans="1:21" x14ac:dyDescent="0.25">
      <c r="A24" s="16" t="s">
        <v>563</v>
      </c>
      <c r="B24" s="16" t="s">
        <v>30</v>
      </c>
      <c r="C24" s="16" t="s">
        <v>43</v>
      </c>
      <c r="D24" s="16"/>
      <c r="E24" s="7">
        <v>15</v>
      </c>
      <c r="F24" s="8">
        <v>43190</v>
      </c>
      <c r="G24" s="9">
        <v>5562.5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2">
        <v>0</v>
      </c>
      <c r="P24" s="13">
        <v>0</v>
      </c>
      <c r="Q24" s="12">
        <v>0</v>
      </c>
      <c r="R24" s="10">
        <v>0</v>
      </c>
      <c r="S24" s="10">
        <v>0</v>
      </c>
      <c r="T24" s="11">
        <v>562.5</v>
      </c>
      <c r="U24" s="5">
        <f t="shared" ref="U24:U25" si="2">G24+H24+N24-O24-P24-Q24-R24-S24-T24</f>
        <v>5000</v>
      </c>
    </row>
    <row r="25" spans="1:21" x14ac:dyDescent="0.25">
      <c r="A25" s="28" t="s">
        <v>564</v>
      </c>
      <c r="B25" s="28" t="s">
        <v>546</v>
      </c>
      <c r="C25" s="28" t="s">
        <v>42</v>
      </c>
      <c r="E25" s="7">
        <v>15</v>
      </c>
      <c r="F25" s="8">
        <v>43190</v>
      </c>
      <c r="G25" s="9">
        <v>8725.5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  <c r="O25" s="12">
        <v>0</v>
      </c>
      <c r="P25" s="13">
        <v>0</v>
      </c>
      <c r="Q25" s="12">
        <v>0</v>
      </c>
      <c r="R25" s="10">
        <v>0</v>
      </c>
      <c r="S25" s="10">
        <v>0</v>
      </c>
      <c r="T25" s="11">
        <v>1225.5</v>
      </c>
      <c r="U25" s="5">
        <f t="shared" si="2"/>
        <v>7500</v>
      </c>
    </row>
    <row r="26" spans="1:21" x14ac:dyDescent="0.25">
      <c r="A26" s="16" t="s">
        <v>79</v>
      </c>
      <c r="B26" s="16" t="s">
        <v>80</v>
      </c>
      <c r="C26" s="16" t="s">
        <v>81</v>
      </c>
      <c r="D26" s="16"/>
      <c r="E26" s="7">
        <v>15</v>
      </c>
      <c r="F26" s="8">
        <v>43190</v>
      </c>
      <c r="G26" s="9">
        <v>2257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43</v>
      </c>
      <c r="O26" s="12">
        <v>0</v>
      </c>
      <c r="P26" s="13">
        <v>0</v>
      </c>
      <c r="Q26" s="12">
        <v>0</v>
      </c>
      <c r="R26" s="10">
        <v>0</v>
      </c>
      <c r="S26" s="10">
        <v>0</v>
      </c>
      <c r="T26" s="11">
        <v>0</v>
      </c>
      <c r="U26" s="5">
        <f t="shared" ref="U26:U78" si="3">G26+H26+N26-O26-Q26-R26-S26-T26</f>
        <v>2300</v>
      </c>
    </row>
    <row r="27" spans="1:21" x14ac:dyDescent="0.25">
      <c r="A27" s="16" t="s">
        <v>478</v>
      </c>
      <c r="B27" s="16" t="s">
        <v>333</v>
      </c>
      <c r="C27" s="16" t="s">
        <v>479</v>
      </c>
      <c r="D27" s="16"/>
      <c r="E27" s="7">
        <v>15</v>
      </c>
      <c r="F27" s="8">
        <v>43190</v>
      </c>
      <c r="G27" s="9">
        <v>38718.5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0</v>
      </c>
      <c r="O27" s="12">
        <v>0</v>
      </c>
      <c r="P27" s="13">
        <v>0</v>
      </c>
      <c r="Q27" s="12">
        <v>0</v>
      </c>
      <c r="R27" s="10">
        <v>0</v>
      </c>
      <c r="S27" s="10">
        <v>0</v>
      </c>
      <c r="T27" s="11">
        <v>9553.5</v>
      </c>
      <c r="U27" s="5">
        <f t="shared" si="3"/>
        <v>29165</v>
      </c>
    </row>
    <row r="28" spans="1:21" x14ac:dyDescent="0.25">
      <c r="A28" s="16" t="s">
        <v>405</v>
      </c>
      <c r="B28" s="16" t="s">
        <v>277</v>
      </c>
      <c r="C28" s="16" t="s">
        <v>21</v>
      </c>
      <c r="D28" s="16"/>
      <c r="E28" s="7">
        <v>15</v>
      </c>
      <c r="F28" s="8">
        <v>43190</v>
      </c>
      <c r="G28" s="9">
        <v>2489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11</v>
      </c>
      <c r="O28" s="12">
        <v>0</v>
      </c>
      <c r="P28" s="13">
        <v>0</v>
      </c>
      <c r="Q28" s="12">
        <v>0</v>
      </c>
      <c r="R28" s="10">
        <v>0</v>
      </c>
      <c r="S28" s="10">
        <v>0</v>
      </c>
      <c r="T28" s="11">
        <v>0</v>
      </c>
      <c r="U28" s="5">
        <f t="shared" si="3"/>
        <v>2500</v>
      </c>
    </row>
    <row r="29" spans="1:21" x14ac:dyDescent="0.25">
      <c r="A29" s="16" t="s">
        <v>406</v>
      </c>
      <c r="B29" s="16" t="s">
        <v>194</v>
      </c>
      <c r="C29" s="16" t="s">
        <v>275</v>
      </c>
      <c r="D29" s="16"/>
      <c r="E29" s="7">
        <v>15</v>
      </c>
      <c r="F29" s="8">
        <v>43190</v>
      </c>
      <c r="G29" s="9">
        <v>3089.5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  <c r="O29" s="12">
        <v>0</v>
      </c>
      <c r="P29" s="13">
        <v>0</v>
      </c>
      <c r="Q29" s="12">
        <v>0</v>
      </c>
      <c r="R29" s="10">
        <v>0</v>
      </c>
      <c r="S29" s="10">
        <v>0</v>
      </c>
      <c r="T29" s="11">
        <v>89.5</v>
      </c>
      <c r="U29" s="5">
        <f t="shared" si="3"/>
        <v>3000</v>
      </c>
    </row>
    <row r="30" spans="1:21" x14ac:dyDescent="0.25">
      <c r="A30" s="21" t="s">
        <v>407</v>
      </c>
      <c r="B30" s="21" t="s">
        <v>59</v>
      </c>
      <c r="C30" s="21" t="s">
        <v>408</v>
      </c>
      <c r="D30" s="21"/>
      <c r="E30" s="7">
        <v>15</v>
      </c>
      <c r="F30" s="8">
        <v>43190</v>
      </c>
      <c r="G30" s="9">
        <v>15433.5</v>
      </c>
      <c r="H30" s="10">
        <v>1000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v>0</v>
      </c>
      <c r="O30" s="12">
        <v>0</v>
      </c>
      <c r="P30" s="13">
        <v>0</v>
      </c>
      <c r="Q30" s="12">
        <v>0</v>
      </c>
      <c r="R30" s="10">
        <v>0</v>
      </c>
      <c r="S30" s="10">
        <v>0</v>
      </c>
      <c r="T30" s="11">
        <v>2733.5</v>
      </c>
      <c r="U30" s="5">
        <f t="shared" si="3"/>
        <v>13700</v>
      </c>
    </row>
    <row r="31" spans="1:21" x14ac:dyDescent="0.25">
      <c r="A31" s="16" t="s">
        <v>375</v>
      </c>
      <c r="B31" s="16" t="s">
        <v>100</v>
      </c>
      <c r="C31" s="16" t="s">
        <v>333</v>
      </c>
      <c r="D31" s="16"/>
      <c r="E31" s="7">
        <v>15</v>
      </c>
      <c r="F31" s="8">
        <v>43190</v>
      </c>
      <c r="G31" s="9">
        <v>15433.5</v>
      </c>
      <c r="H31" s="10">
        <v>1000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v>0</v>
      </c>
      <c r="O31" s="12">
        <v>0</v>
      </c>
      <c r="P31" s="13">
        <v>0</v>
      </c>
      <c r="Q31" s="12">
        <v>0</v>
      </c>
      <c r="R31" s="10">
        <v>0</v>
      </c>
      <c r="S31" s="10">
        <v>0</v>
      </c>
      <c r="T31" s="11">
        <v>2733.5</v>
      </c>
      <c r="U31" s="5">
        <f t="shared" si="3"/>
        <v>13700</v>
      </c>
    </row>
    <row r="32" spans="1:21" x14ac:dyDescent="0.25">
      <c r="A32" s="21" t="s">
        <v>418</v>
      </c>
      <c r="B32" s="21" t="s">
        <v>127</v>
      </c>
      <c r="C32" s="21" t="s">
        <v>90</v>
      </c>
      <c r="D32" s="21"/>
      <c r="E32" s="7">
        <v>15</v>
      </c>
      <c r="F32" s="8">
        <v>43190</v>
      </c>
      <c r="G32" s="9">
        <v>15433.5</v>
      </c>
      <c r="H32" s="10">
        <v>1000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v>0</v>
      </c>
      <c r="O32" s="12">
        <v>0</v>
      </c>
      <c r="P32" s="13">
        <v>0</v>
      </c>
      <c r="Q32" s="12">
        <v>0</v>
      </c>
      <c r="R32" s="10">
        <v>0</v>
      </c>
      <c r="S32" s="10">
        <v>0</v>
      </c>
      <c r="T32" s="11">
        <v>2733.5</v>
      </c>
      <c r="U32" s="5">
        <f t="shared" si="3"/>
        <v>13700</v>
      </c>
    </row>
    <row r="33" spans="1:21" x14ac:dyDescent="0.25">
      <c r="A33" s="16" t="s">
        <v>125</v>
      </c>
      <c r="B33" s="16" t="s">
        <v>82</v>
      </c>
      <c r="C33" s="16" t="s">
        <v>45</v>
      </c>
      <c r="D33" s="16"/>
      <c r="E33" s="7">
        <v>15</v>
      </c>
      <c r="F33" s="8">
        <v>43190</v>
      </c>
      <c r="G33" s="9">
        <v>15433.5</v>
      </c>
      <c r="H33" s="10">
        <v>1000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v>0</v>
      </c>
      <c r="O33" s="12">
        <v>0</v>
      </c>
      <c r="P33" s="13">
        <v>0</v>
      </c>
      <c r="Q33" s="12">
        <v>0</v>
      </c>
      <c r="R33" s="10">
        <v>0</v>
      </c>
      <c r="S33" s="10">
        <v>0</v>
      </c>
      <c r="T33" s="11">
        <v>2733.5</v>
      </c>
      <c r="U33" s="5">
        <f t="shared" si="3"/>
        <v>13700</v>
      </c>
    </row>
    <row r="34" spans="1:21" x14ac:dyDescent="0.25">
      <c r="A34" s="16" t="s">
        <v>420</v>
      </c>
      <c r="B34" s="16" t="s">
        <v>30</v>
      </c>
      <c r="C34" s="16" t="s">
        <v>42</v>
      </c>
      <c r="D34" s="16"/>
      <c r="E34" s="7">
        <v>15</v>
      </c>
      <c r="F34" s="8">
        <v>43190</v>
      </c>
      <c r="G34" s="9">
        <v>15433.5</v>
      </c>
      <c r="H34" s="10">
        <v>1000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v>0</v>
      </c>
      <c r="O34" s="12">
        <v>0</v>
      </c>
      <c r="P34" s="13">
        <v>0</v>
      </c>
      <c r="Q34" s="12">
        <v>0</v>
      </c>
      <c r="R34" s="10">
        <v>0</v>
      </c>
      <c r="S34" s="10">
        <v>0</v>
      </c>
      <c r="T34" s="11">
        <v>2733.5</v>
      </c>
      <c r="U34" s="5">
        <f t="shared" si="3"/>
        <v>13700</v>
      </c>
    </row>
    <row r="35" spans="1:21" x14ac:dyDescent="0.25">
      <c r="A35" s="16" t="s">
        <v>421</v>
      </c>
      <c r="B35" s="16" t="s">
        <v>117</v>
      </c>
      <c r="C35" s="16" t="s">
        <v>84</v>
      </c>
      <c r="D35" s="16"/>
      <c r="E35" s="7">
        <v>15</v>
      </c>
      <c r="F35" s="8">
        <v>43190</v>
      </c>
      <c r="G35" s="9">
        <v>15433.5</v>
      </c>
      <c r="H35" s="10">
        <v>1000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v>0</v>
      </c>
      <c r="O35" s="12">
        <v>0</v>
      </c>
      <c r="P35" s="13">
        <v>0</v>
      </c>
      <c r="Q35" s="12">
        <v>0</v>
      </c>
      <c r="R35" s="10">
        <v>0</v>
      </c>
      <c r="S35" s="10">
        <v>0</v>
      </c>
      <c r="T35" s="11">
        <v>2733.5</v>
      </c>
      <c r="U35" s="5">
        <f t="shared" si="3"/>
        <v>13700</v>
      </c>
    </row>
    <row r="36" spans="1:21" x14ac:dyDescent="0.25">
      <c r="A36" s="16" t="s">
        <v>422</v>
      </c>
      <c r="B36" s="16" t="s">
        <v>110</v>
      </c>
      <c r="C36" s="16" t="s">
        <v>52</v>
      </c>
      <c r="D36" s="16"/>
      <c r="E36" s="7">
        <v>15</v>
      </c>
      <c r="F36" s="8">
        <v>43190</v>
      </c>
      <c r="G36" s="9">
        <v>15433.5</v>
      </c>
      <c r="H36" s="10">
        <v>1000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v>0</v>
      </c>
      <c r="O36" s="12">
        <v>0</v>
      </c>
      <c r="P36" s="13">
        <v>0</v>
      </c>
      <c r="Q36" s="12">
        <v>0</v>
      </c>
      <c r="R36" s="10">
        <v>0</v>
      </c>
      <c r="S36" s="10">
        <v>0</v>
      </c>
      <c r="T36" s="11">
        <v>2733.5</v>
      </c>
      <c r="U36" s="5">
        <f t="shared" si="3"/>
        <v>13700</v>
      </c>
    </row>
    <row r="37" spans="1:21" x14ac:dyDescent="0.25">
      <c r="A37" s="21" t="s">
        <v>423</v>
      </c>
      <c r="B37" s="21" t="s">
        <v>244</v>
      </c>
      <c r="C37" s="21" t="s">
        <v>220</v>
      </c>
      <c r="D37" s="21"/>
      <c r="E37" s="7">
        <v>15</v>
      </c>
      <c r="F37" s="8">
        <v>43190</v>
      </c>
      <c r="G37" s="9">
        <v>15433.5</v>
      </c>
      <c r="H37" s="10">
        <v>1000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v>0</v>
      </c>
      <c r="O37" s="12">
        <v>0</v>
      </c>
      <c r="P37" s="13">
        <v>0</v>
      </c>
      <c r="Q37" s="12">
        <v>0</v>
      </c>
      <c r="R37" s="10">
        <v>0</v>
      </c>
      <c r="S37" s="10">
        <v>0</v>
      </c>
      <c r="T37" s="11">
        <v>2733.5</v>
      </c>
      <c r="U37" s="5">
        <f t="shared" si="3"/>
        <v>13700</v>
      </c>
    </row>
    <row r="38" spans="1:21" x14ac:dyDescent="0.25">
      <c r="A38" s="21" t="s">
        <v>424</v>
      </c>
      <c r="B38" s="21" t="s">
        <v>52</v>
      </c>
      <c r="C38" s="21" t="s">
        <v>112</v>
      </c>
      <c r="D38" s="21"/>
      <c r="E38" s="7">
        <v>15</v>
      </c>
      <c r="F38" s="8">
        <v>43190</v>
      </c>
      <c r="G38" s="9">
        <v>15433.5</v>
      </c>
      <c r="H38" s="10">
        <v>1000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v>0</v>
      </c>
      <c r="O38" s="12">
        <v>0</v>
      </c>
      <c r="P38" s="13">
        <v>0</v>
      </c>
      <c r="Q38" s="12">
        <v>0</v>
      </c>
      <c r="R38" s="10">
        <v>0</v>
      </c>
      <c r="S38" s="10">
        <v>0</v>
      </c>
      <c r="T38" s="11">
        <v>2733.5</v>
      </c>
      <c r="U38" s="5">
        <f t="shared" si="3"/>
        <v>13700</v>
      </c>
    </row>
    <row r="39" spans="1:21" x14ac:dyDescent="0.25">
      <c r="A39" s="16" t="s">
        <v>344</v>
      </c>
      <c r="B39" s="16" t="s">
        <v>35</v>
      </c>
      <c r="C39" s="16" t="s">
        <v>345</v>
      </c>
      <c r="D39" s="14"/>
      <c r="E39" s="7">
        <v>15</v>
      </c>
      <c r="F39" s="8">
        <v>43190</v>
      </c>
      <c r="G39" s="9">
        <v>10633</v>
      </c>
      <c r="H39" s="10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1">
        <v>0</v>
      </c>
      <c r="O39" s="12">
        <v>0</v>
      </c>
      <c r="P39" s="13">
        <v>0</v>
      </c>
      <c r="Q39" s="12">
        <v>0</v>
      </c>
      <c r="R39" s="12">
        <v>0</v>
      </c>
      <c r="S39" s="10">
        <v>0</v>
      </c>
      <c r="T39" s="11">
        <v>1633</v>
      </c>
      <c r="U39" s="5">
        <f t="shared" si="3"/>
        <v>9000</v>
      </c>
    </row>
    <row r="40" spans="1:21" x14ac:dyDescent="0.25">
      <c r="A40" s="14" t="s">
        <v>103</v>
      </c>
      <c r="B40" s="14" t="s">
        <v>104</v>
      </c>
      <c r="C40" s="14" t="s">
        <v>29</v>
      </c>
      <c r="D40" s="14"/>
      <c r="E40" s="7">
        <v>15</v>
      </c>
      <c r="F40" s="8">
        <v>43190</v>
      </c>
      <c r="G40" s="9">
        <v>4954.5</v>
      </c>
      <c r="H40" s="10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0</v>
      </c>
      <c r="O40" s="12">
        <v>0</v>
      </c>
      <c r="P40" s="13">
        <v>0</v>
      </c>
      <c r="Q40" s="12">
        <v>0</v>
      </c>
      <c r="R40" s="12">
        <v>0</v>
      </c>
      <c r="S40" s="10">
        <v>0</v>
      </c>
      <c r="T40" s="11">
        <v>453.5</v>
      </c>
      <c r="U40" s="5">
        <f t="shared" si="3"/>
        <v>4501</v>
      </c>
    </row>
    <row r="41" spans="1:21" x14ac:dyDescent="0.25">
      <c r="A41" s="14" t="s">
        <v>579</v>
      </c>
      <c r="B41" s="14" t="s">
        <v>350</v>
      </c>
      <c r="C41" s="14" t="s">
        <v>104</v>
      </c>
      <c r="D41" s="14"/>
      <c r="E41" s="7">
        <v>15</v>
      </c>
      <c r="F41" s="8">
        <v>43190</v>
      </c>
      <c r="G41" s="9">
        <v>3089.5</v>
      </c>
      <c r="H41" s="10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v>0</v>
      </c>
      <c r="O41" s="12">
        <v>0</v>
      </c>
      <c r="P41" s="13">
        <v>0</v>
      </c>
      <c r="Q41" s="12">
        <v>0</v>
      </c>
      <c r="R41" s="12">
        <v>0</v>
      </c>
      <c r="S41" s="10">
        <v>1000</v>
      </c>
      <c r="T41" s="11">
        <v>89.5</v>
      </c>
      <c r="U41" s="5">
        <f t="shared" si="3"/>
        <v>2000</v>
      </c>
    </row>
    <row r="42" spans="1:21" x14ac:dyDescent="0.25">
      <c r="A42" s="14" t="s">
        <v>433</v>
      </c>
      <c r="B42" s="14" t="s">
        <v>45</v>
      </c>
      <c r="C42" s="14" t="s">
        <v>408</v>
      </c>
      <c r="D42" s="14"/>
      <c r="E42" s="7">
        <v>15</v>
      </c>
      <c r="F42" s="8">
        <v>43190</v>
      </c>
      <c r="G42" s="9">
        <v>520</v>
      </c>
      <c r="H42" s="10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1">
        <v>180.5</v>
      </c>
      <c r="O42" s="12">
        <v>0</v>
      </c>
      <c r="P42" s="13">
        <v>0</v>
      </c>
      <c r="Q42" s="12">
        <v>0</v>
      </c>
      <c r="R42" s="12">
        <v>0</v>
      </c>
      <c r="S42" s="10">
        <v>0</v>
      </c>
      <c r="T42" s="11">
        <v>0</v>
      </c>
      <c r="U42" s="5">
        <f t="shared" si="3"/>
        <v>700.5</v>
      </c>
    </row>
    <row r="43" spans="1:21" x14ac:dyDescent="0.25">
      <c r="A43" s="14" t="s">
        <v>108</v>
      </c>
      <c r="B43" s="14" t="s">
        <v>109</v>
      </c>
      <c r="C43" s="14" t="s">
        <v>110</v>
      </c>
      <c r="D43" s="14"/>
      <c r="E43" s="7">
        <v>15</v>
      </c>
      <c r="F43" s="8">
        <v>43190</v>
      </c>
      <c r="G43" s="9">
        <v>840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v>160</v>
      </c>
      <c r="O43" s="12">
        <v>0</v>
      </c>
      <c r="P43" s="13">
        <v>0</v>
      </c>
      <c r="Q43" s="12">
        <v>0</v>
      </c>
      <c r="R43" s="10">
        <v>0</v>
      </c>
      <c r="S43" s="10">
        <v>0</v>
      </c>
      <c r="T43" s="11">
        <v>0</v>
      </c>
      <c r="U43" s="5">
        <f t="shared" si="3"/>
        <v>1000</v>
      </c>
    </row>
    <row r="44" spans="1:21" x14ac:dyDescent="0.25">
      <c r="A44" s="14" t="s">
        <v>111</v>
      </c>
      <c r="B44" s="14" t="s">
        <v>112</v>
      </c>
      <c r="C44" s="14" t="s">
        <v>113</v>
      </c>
      <c r="D44" s="14"/>
      <c r="E44" s="7">
        <v>15</v>
      </c>
      <c r="F44" s="8">
        <v>43190</v>
      </c>
      <c r="G44" s="9">
        <v>840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v>160</v>
      </c>
      <c r="O44" s="12">
        <v>0</v>
      </c>
      <c r="P44" s="13">
        <v>0</v>
      </c>
      <c r="Q44" s="12">
        <v>0</v>
      </c>
      <c r="R44" s="10">
        <v>0</v>
      </c>
      <c r="S44" s="10">
        <v>0</v>
      </c>
      <c r="T44" s="11">
        <v>0</v>
      </c>
      <c r="U44" s="24">
        <f t="shared" si="3"/>
        <v>1000</v>
      </c>
    </row>
    <row r="45" spans="1:21" x14ac:dyDescent="0.25">
      <c r="A45" s="14" t="s">
        <v>274</v>
      </c>
      <c r="B45" s="14" t="s">
        <v>59</v>
      </c>
      <c r="C45" s="14" t="s">
        <v>39</v>
      </c>
      <c r="D45" s="14"/>
      <c r="E45" s="7">
        <v>15</v>
      </c>
      <c r="F45" s="8">
        <v>43190</v>
      </c>
      <c r="G45" s="9">
        <v>1161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v>139</v>
      </c>
      <c r="O45" s="12">
        <v>0</v>
      </c>
      <c r="P45" s="13">
        <v>0</v>
      </c>
      <c r="Q45" s="12">
        <v>0</v>
      </c>
      <c r="R45" s="10">
        <v>0</v>
      </c>
      <c r="S45" s="10">
        <v>0</v>
      </c>
      <c r="T45" s="11"/>
      <c r="U45" s="24">
        <f t="shared" si="3"/>
        <v>1300</v>
      </c>
    </row>
    <row r="46" spans="1:21" x14ac:dyDescent="0.25">
      <c r="A46" s="21" t="s">
        <v>114</v>
      </c>
      <c r="B46" s="21" t="s">
        <v>57</v>
      </c>
      <c r="C46" s="21" t="s">
        <v>115</v>
      </c>
      <c r="D46" s="21"/>
      <c r="E46" s="7">
        <v>15</v>
      </c>
      <c r="F46" s="8">
        <v>43190</v>
      </c>
      <c r="G46" s="9">
        <v>359.5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v>190.5</v>
      </c>
      <c r="O46" s="12">
        <v>0</v>
      </c>
      <c r="P46" s="13">
        <v>0</v>
      </c>
      <c r="Q46" s="12">
        <v>0</v>
      </c>
      <c r="R46" s="10">
        <v>0</v>
      </c>
      <c r="S46" s="10">
        <v>0</v>
      </c>
      <c r="T46" s="11">
        <v>0</v>
      </c>
      <c r="U46" s="5">
        <f t="shared" si="3"/>
        <v>550</v>
      </c>
    </row>
    <row r="47" spans="1:21" x14ac:dyDescent="0.25">
      <c r="A47" s="16" t="s">
        <v>151</v>
      </c>
      <c r="B47" s="16" t="s">
        <v>57</v>
      </c>
      <c r="C47" s="16" t="s">
        <v>97</v>
      </c>
      <c r="D47" s="21"/>
      <c r="E47" s="7">
        <v>15</v>
      </c>
      <c r="F47" s="8">
        <v>43190</v>
      </c>
      <c r="G47" s="9">
        <v>1921.5</v>
      </c>
      <c r="H47" s="10">
        <v>150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v>78.5</v>
      </c>
      <c r="O47" s="12">
        <v>0</v>
      </c>
      <c r="P47" s="13">
        <v>0</v>
      </c>
      <c r="Q47" s="12">
        <v>0</v>
      </c>
      <c r="R47" s="10">
        <v>0</v>
      </c>
      <c r="S47" s="10">
        <v>0</v>
      </c>
      <c r="T47" s="11">
        <v>0</v>
      </c>
      <c r="U47" s="5">
        <f t="shared" si="3"/>
        <v>2150</v>
      </c>
    </row>
    <row r="48" spans="1:21" x14ac:dyDescent="0.25">
      <c r="A48" s="21" t="s">
        <v>116</v>
      </c>
      <c r="B48" s="21" t="s">
        <v>117</v>
      </c>
      <c r="C48" s="21" t="s">
        <v>59</v>
      </c>
      <c r="D48" s="30"/>
      <c r="E48" s="7">
        <v>15</v>
      </c>
      <c r="F48" s="8">
        <v>43190</v>
      </c>
      <c r="G48" s="9">
        <v>1921.5</v>
      </c>
      <c r="H48" s="10">
        <v>150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1">
        <v>78.5</v>
      </c>
      <c r="O48" s="12">
        <v>0</v>
      </c>
      <c r="P48" s="13">
        <v>0</v>
      </c>
      <c r="Q48" s="12">
        <v>0</v>
      </c>
      <c r="R48" s="10">
        <v>0</v>
      </c>
      <c r="S48" s="10">
        <v>0</v>
      </c>
      <c r="T48" s="11">
        <v>0</v>
      </c>
      <c r="U48" s="5">
        <f t="shared" si="3"/>
        <v>2150</v>
      </c>
    </row>
    <row r="49" spans="1:21" x14ac:dyDescent="0.25">
      <c r="A49" s="16" t="s">
        <v>123</v>
      </c>
      <c r="B49" s="16" t="s">
        <v>59</v>
      </c>
      <c r="C49" s="16" t="s">
        <v>124</v>
      </c>
      <c r="D49" s="16"/>
      <c r="E49" s="7">
        <v>15</v>
      </c>
      <c r="F49" s="8">
        <v>43190</v>
      </c>
      <c r="G49" s="9">
        <v>306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1">
        <v>194</v>
      </c>
      <c r="O49" s="12">
        <v>0</v>
      </c>
      <c r="P49" s="13">
        <v>0</v>
      </c>
      <c r="Q49" s="12">
        <v>0</v>
      </c>
      <c r="R49" s="10">
        <v>0</v>
      </c>
      <c r="S49" s="10">
        <v>0</v>
      </c>
      <c r="T49" s="11">
        <v>0</v>
      </c>
      <c r="U49" s="5">
        <f t="shared" si="3"/>
        <v>500</v>
      </c>
    </row>
    <row r="50" spans="1:21" x14ac:dyDescent="0.25">
      <c r="A50" s="16" t="s">
        <v>126</v>
      </c>
      <c r="B50" s="16" t="s">
        <v>84</v>
      </c>
      <c r="C50" s="16" t="s">
        <v>125</v>
      </c>
      <c r="D50" s="16"/>
      <c r="E50" s="7">
        <v>15</v>
      </c>
      <c r="F50" s="8">
        <v>43190</v>
      </c>
      <c r="G50" s="9">
        <v>1921.5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1">
        <v>78.5</v>
      </c>
      <c r="O50" s="12">
        <v>0</v>
      </c>
      <c r="P50" s="13">
        <v>0</v>
      </c>
      <c r="Q50" s="12">
        <v>0</v>
      </c>
      <c r="R50" s="10">
        <v>0</v>
      </c>
      <c r="S50" s="10">
        <v>0</v>
      </c>
      <c r="T50" s="11">
        <v>0</v>
      </c>
      <c r="U50" s="5">
        <f t="shared" si="3"/>
        <v>2000</v>
      </c>
    </row>
    <row r="51" spans="1:21" x14ac:dyDescent="0.25">
      <c r="A51" s="16" t="s">
        <v>139</v>
      </c>
      <c r="B51" s="16" t="s">
        <v>65</v>
      </c>
      <c r="C51" s="16" t="s">
        <v>57</v>
      </c>
      <c r="D51" s="16"/>
      <c r="E51" s="7">
        <v>15</v>
      </c>
      <c r="F51" s="8">
        <v>43190</v>
      </c>
      <c r="G51" s="9">
        <v>1921.5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1">
        <v>78.5</v>
      </c>
      <c r="O51" s="12">
        <v>0</v>
      </c>
      <c r="P51" s="13">
        <v>0</v>
      </c>
      <c r="Q51" s="12">
        <v>0</v>
      </c>
      <c r="R51" s="10">
        <v>0</v>
      </c>
      <c r="S51" s="10">
        <v>0</v>
      </c>
      <c r="T51" s="11">
        <v>0</v>
      </c>
      <c r="U51" s="5">
        <f t="shared" si="3"/>
        <v>2000</v>
      </c>
    </row>
    <row r="52" spans="1:21" x14ac:dyDescent="0.25">
      <c r="A52" s="17" t="s">
        <v>128</v>
      </c>
      <c r="B52" s="17" t="s">
        <v>129</v>
      </c>
      <c r="C52" s="17" t="s">
        <v>130</v>
      </c>
      <c r="D52" s="17"/>
      <c r="E52" s="7">
        <v>15</v>
      </c>
      <c r="F52" s="8">
        <v>43190</v>
      </c>
      <c r="G52" s="9">
        <v>840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1">
        <v>160</v>
      </c>
      <c r="O52" s="12">
        <v>0</v>
      </c>
      <c r="P52" s="13">
        <v>0</v>
      </c>
      <c r="Q52" s="12">
        <v>0</v>
      </c>
      <c r="R52" s="10">
        <v>0</v>
      </c>
      <c r="S52" s="10">
        <v>0</v>
      </c>
      <c r="T52" s="11">
        <v>0</v>
      </c>
      <c r="U52" s="5">
        <f t="shared" si="3"/>
        <v>1000</v>
      </c>
    </row>
    <row r="53" spans="1:21" x14ac:dyDescent="0.25">
      <c r="A53" s="17" t="s">
        <v>476</v>
      </c>
      <c r="B53" s="17" t="s">
        <v>29</v>
      </c>
      <c r="C53" s="17" t="s">
        <v>267</v>
      </c>
      <c r="D53" s="17"/>
      <c r="E53" s="7">
        <v>15</v>
      </c>
      <c r="F53" s="8">
        <v>43190</v>
      </c>
      <c r="G53" s="9">
        <v>1054</v>
      </c>
      <c r="H53" s="10">
        <v>150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1">
        <v>146</v>
      </c>
      <c r="O53" s="12">
        <v>0</v>
      </c>
      <c r="P53" s="13">
        <v>0</v>
      </c>
      <c r="Q53" s="12">
        <v>0</v>
      </c>
      <c r="R53" s="10">
        <v>0</v>
      </c>
      <c r="S53" s="10">
        <v>0</v>
      </c>
      <c r="T53" s="11">
        <v>0</v>
      </c>
      <c r="U53" s="5">
        <f t="shared" si="3"/>
        <v>1350</v>
      </c>
    </row>
    <row r="54" spans="1:21" x14ac:dyDescent="0.25">
      <c r="A54" s="17" t="s">
        <v>425</v>
      </c>
      <c r="B54" s="17" t="s">
        <v>96</v>
      </c>
      <c r="C54" s="17" t="s">
        <v>92</v>
      </c>
      <c r="D54" s="17"/>
      <c r="E54" s="7">
        <v>15</v>
      </c>
      <c r="F54" s="8">
        <v>43190</v>
      </c>
      <c r="G54" s="9">
        <v>626.5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1">
        <v>173.5</v>
      </c>
      <c r="O54" s="12">
        <v>0</v>
      </c>
      <c r="P54" s="13">
        <v>0</v>
      </c>
      <c r="Q54" s="12">
        <v>0</v>
      </c>
      <c r="R54" s="10">
        <v>0</v>
      </c>
      <c r="S54" s="10">
        <v>0</v>
      </c>
      <c r="T54" s="11">
        <v>0</v>
      </c>
      <c r="U54" s="5">
        <f t="shared" si="3"/>
        <v>800</v>
      </c>
    </row>
    <row r="55" spans="1:21" x14ac:dyDescent="0.25">
      <c r="A55" s="17" t="s">
        <v>590</v>
      </c>
      <c r="B55" s="17" t="s">
        <v>299</v>
      </c>
      <c r="C55" s="17" t="s">
        <v>389</v>
      </c>
      <c r="D55" s="17"/>
      <c r="E55" s="7">
        <v>15</v>
      </c>
      <c r="F55" s="8">
        <v>43190</v>
      </c>
      <c r="G55" s="9">
        <v>1267.5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1">
        <v>132.5</v>
      </c>
      <c r="O55" s="12">
        <v>0</v>
      </c>
      <c r="P55" s="13">
        <v>0</v>
      </c>
      <c r="Q55" s="12">
        <v>0</v>
      </c>
      <c r="R55" s="10">
        <v>0</v>
      </c>
      <c r="S55" s="10">
        <v>0</v>
      </c>
      <c r="T55" s="11">
        <v>0</v>
      </c>
      <c r="U55" s="5">
        <f t="shared" si="3"/>
        <v>1400</v>
      </c>
    </row>
    <row r="56" spans="1:21" x14ac:dyDescent="0.25">
      <c r="A56" s="17" t="s">
        <v>427</v>
      </c>
      <c r="B56" s="17" t="s">
        <v>408</v>
      </c>
      <c r="C56" s="17" t="s">
        <v>112</v>
      </c>
      <c r="D56" s="17"/>
      <c r="E56" s="7">
        <v>15</v>
      </c>
      <c r="F56" s="8">
        <v>43190</v>
      </c>
      <c r="G56" s="9">
        <v>840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1">
        <v>160</v>
      </c>
      <c r="O56" s="12">
        <v>0</v>
      </c>
      <c r="P56" s="13">
        <v>0</v>
      </c>
      <c r="Q56" s="12">
        <v>0</v>
      </c>
      <c r="R56" s="10">
        <v>0</v>
      </c>
      <c r="S56" s="10">
        <v>0</v>
      </c>
      <c r="T56" s="11">
        <v>0</v>
      </c>
      <c r="U56" s="5">
        <f t="shared" si="3"/>
        <v>1000</v>
      </c>
    </row>
    <row r="57" spans="1:21" x14ac:dyDescent="0.25">
      <c r="A57" s="17" t="s">
        <v>36</v>
      </c>
      <c r="B57" s="17" t="s">
        <v>43</v>
      </c>
      <c r="C57" s="17" t="s">
        <v>352</v>
      </c>
      <c r="D57" s="17"/>
      <c r="E57" s="7">
        <v>15</v>
      </c>
      <c r="F57" s="8">
        <v>43190</v>
      </c>
      <c r="G57" s="9">
        <v>466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1">
        <v>184</v>
      </c>
      <c r="O57" s="12">
        <v>0</v>
      </c>
      <c r="P57" s="13">
        <v>0</v>
      </c>
      <c r="Q57" s="12">
        <v>0</v>
      </c>
      <c r="R57" s="10">
        <v>0</v>
      </c>
      <c r="S57" s="10">
        <v>0</v>
      </c>
      <c r="T57" s="11">
        <v>0</v>
      </c>
      <c r="U57" s="5">
        <f t="shared" si="3"/>
        <v>650</v>
      </c>
    </row>
    <row r="58" spans="1:21" x14ac:dyDescent="0.25">
      <c r="A58" s="17" t="s">
        <v>104</v>
      </c>
      <c r="B58" s="17" t="s">
        <v>104</v>
      </c>
      <c r="C58" s="17" t="s">
        <v>28</v>
      </c>
      <c r="D58" s="17"/>
      <c r="E58" s="7">
        <v>15</v>
      </c>
      <c r="F58" s="8">
        <v>43190</v>
      </c>
      <c r="G58" s="9">
        <v>947</v>
      </c>
      <c r="H58" s="10">
        <v>500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1">
        <v>153</v>
      </c>
      <c r="O58" s="12">
        <v>0</v>
      </c>
      <c r="P58" s="13">
        <v>0</v>
      </c>
      <c r="Q58" s="12">
        <v>0</v>
      </c>
      <c r="R58" s="10">
        <v>0</v>
      </c>
      <c r="S58" s="10">
        <v>0</v>
      </c>
      <c r="T58" s="11">
        <v>0</v>
      </c>
      <c r="U58" s="5">
        <f t="shared" si="3"/>
        <v>1600</v>
      </c>
    </row>
    <row r="59" spans="1:21" x14ac:dyDescent="0.25">
      <c r="A59" s="16" t="s">
        <v>134</v>
      </c>
      <c r="B59" s="16" t="s">
        <v>36</v>
      </c>
      <c r="C59" s="16" t="s">
        <v>30</v>
      </c>
      <c r="D59" s="16"/>
      <c r="E59" s="7">
        <v>15</v>
      </c>
      <c r="F59" s="8">
        <v>43190</v>
      </c>
      <c r="G59" s="9">
        <v>413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1">
        <v>187</v>
      </c>
      <c r="O59" s="12">
        <v>0</v>
      </c>
      <c r="P59" s="13">
        <v>0</v>
      </c>
      <c r="Q59" s="12">
        <v>0</v>
      </c>
      <c r="R59" s="10">
        <v>0</v>
      </c>
      <c r="S59" s="10">
        <v>0</v>
      </c>
      <c r="T59" s="11">
        <v>0</v>
      </c>
      <c r="U59" s="5">
        <f t="shared" si="3"/>
        <v>600</v>
      </c>
    </row>
    <row r="60" spans="1:21" x14ac:dyDescent="0.25">
      <c r="A60" s="16" t="s">
        <v>135</v>
      </c>
      <c r="B60" s="16" t="s">
        <v>45</v>
      </c>
      <c r="C60" s="16" t="s">
        <v>129</v>
      </c>
      <c r="D60" s="16"/>
      <c r="E60" s="7">
        <v>15</v>
      </c>
      <c r="F60" s="8">
        <v>43190</v>
      </c>
      <c r="G60" s="9">
        <v>101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v>199</v>
      </c>
      <c r="O60" s="12">
        <v>0</v>
      </c>
      <c r="P60" s="13">
        <v>0</v>
      </c>
      <c r="Q60" s="12">
        <v>0</v>
      </c>
      <c r="R60" s="10">
        <v>0</v>
      </c>
      <c r="S60" s="10">
        <v>0</v>
      </c>
      <c r="T60" s="11">
        <v>0</v>
      </c>
      <c r="U60" s="5">
        <f t="shared" si="3"/>
        <v>300</v>
      </c>
    </row>
    <row r="61" spans="1:21" x14ac:dyDescent="0.25">
      <c r="A61" s="16" t="s">
        <v>136</v>
      </c>
      <c r="B61" s="16" t="s">
        <v>97</v>
      </c>
      <c r="C61" s="16" t="s">
        <v>24</v>
      </c>
      <c r="D61" s="16"/>
      <c r="E61" s="7">
        <v>15</v>
      </c>
      <c r="F61" s="8">
        <v>43190</v>
      </c>
      <c r="G61" s="9">
        <v>203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1">
        <v>197</v>
      </c>
      <c r="O61" s="12">
        <v>0</v>
      </c>
      <c r="P61" s="13">
        <v>0</v>
      </c>
      <c r="Q61" s="12">
        <v>0</v>
      </c>
      <c r="R61" s="10">
        <v>0</v>
      </c>
      <c r="S61" s="10">
        <v>0</v>
      </c>
      <c r="T61" s="11">
        <v>0</v>
      </c>
      <c r="U61" s="5">
        <f t="shared" si="3"/>
        <v>400</v>
      </c>
    </row>
    <row r="62" spans="1:21" x14ac:dyDescent="0.25">
      <c r="A62" s="16" t="s">
        <v>138</v>
      </c>
      <c r="B62" s="16" t="s">
        <v>52</v>
      </c>
      <c r="C62" s="16" t="s">
        <v>124</v>
      </c>
      <c r="D62" s="16"/>
      <c r="E62" s="7">
        <v>15</v>
      </c>
      <c r="F62" s="8">
        <v>43190</v>
      </c>
      <c r="G62" s="9">
        <v>413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1">
        <v>187</v>
      </c>
      <c r="O62" s="12">
        <v>0</v>
      </c>
      <c r="P62" s="13">
        <v>0</v>
      </c>
      <c r="Q62" s="12">
        <v>0</v>
      </c>
      <c r="R62" s="10">
        <v>0</v>
      </c>
      <c r="S62" s="10">
        <v>0</v>
      </c>
      <c r="T62" s="11">
        <v>0</v>
      </c>
      <c r="U62" s="5">
        <f t="shared" si="3"/>
        <v>600</v>
      </c>
    </row>
    <row r="63" spans="1:21" x14ac:dyDescent="0.25">
      <c r="A63" s="16" t="s">
        <v>139</v>
      </c>
      <c r="B63" s="16" t="s">
        <v>140</v>
      </c>
      <c r="C63" s="16" t="s">
        <v>57</v>
      </c>
      <c r="D63" s="16"/>
      <c r="E63" s="7">
        <v>15</v>
      </c>
      <c r="F63" s="8">
        <v>43190</v>
      </c>
      <c r="G63" s="9">
        <v>413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1">
        <v>187</v>
      </c>
      <c r="O63" s="12">
        <v>0</v>
      </c>
      <c r="P63" s="13">
        <v>0</v>
      </c>
      <c r="Q63" s="12">
        <v>0</v>
      </c>
      <c r="R63" s="10">
        <v>0</v>
      </c>
      <c r="S63" s="10">
        <v>0</v>
      </c>
      <c r="T63" s="11">
        <v>0</v>
      </c>
      <c r="U63" s="5">
        <f t="shared" si="3"/>
        <v>600</v>
      </c>
    </row>
    <row r="64" spans="1:21" x14ac:dyDescent="0.25">
      <c r="A64" s="16" t="s">
        <v>118</v>
      </c>
      <c r="B64" s="16" t="s">
        <v>130</v>
      </c>
      <c r="C64" s="16"/>
      <c r="D64" s="16"/>
      <c r="E64" s="7">
        <v>15</v>
      </c>
      <c r="F64" s="8">
        <v>43190</v>
      </c>
      <c r="G64" s="9">
        <v>359.5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1">
        <v>190.5</v>
      </c>
      <c r="O64" s="12">
        <v>0</v>
      </c>
      <c r="P64" s="13">
        <v>0</v>
      </c>
      <c r="Q64" s="12">
        <v>0</v>
      </c>
      <c r="R64" s="10">
        <v>0</v>
      </c>
      <c r="S64" s="10">
        <v>0</v>
      </c>
      <c r="T64" s="11">
        <v>0</v>
      </c>
      <c r="U64" s="5">
        <f t="shared" si="3"/>
        <v>550</v>
      </c>
    </row>
    <row r="65" spans="1:21" x14ac:dyDescent="0.25">
      <c r="A65" s="16" t="s">
        <v>141</v>
      </c>
      <c r="B65" s="16" t="s">
        <v>40</v>
      </c>
      <c r="C65" s="16" t="s">
        <v>97</v>
      </c>
      <c r="D65" s="16"/>
      <c r="E65" s="7">
        <v>15</v>
      </c>
      <c r="F65" s="8">
        <v>43190</v>
      </c>
      <c r="G65" s="9">
        <v>359.5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1">
        <v>190.5</v>
      </c>
      <c r="O65" s="12">
        <v>0</v>
      </c>
      <c r="P65" s="13">
        <v>0</v>
      </c>
      <c r="Q65" s="12">
        <v>0</v>
      </c>
      <c r="R65" s="10">
        <v>0</v>
      </c>
      <c r="S65" s="10">
        <v>0</v>
      </c>
      <c r="T65" s="11"/>
      <c r="U65" s="5">
        <f t="shared" si="3"/>
        <v>550</v>
      </c>
    </row>
    <row r="66" spans="1:21" x14ac:dyDescent="0.25">
      <c r="A66" s="16" t="s">
        <v>142</v>
      </c>
      <c r="B66" s="17" t="s">
        <v>29</v>
      </c>
      <c r="C66" s="17" t="s">
        <v>92</v>
      </c>
      <c r="D66" s="17"/>
      <c r="E66" s="7">
        <v>15</v>
      </c>
      <c r="F66" s="8">
        <v>43190</v>
      </c>
      <c r="G66" s="9">
        <v>840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1">
        <v>160</v>
      </c>
      <c r="O66" s="12">
        <v>0</v>
      </c>
      <c r="P66" s="13">
        <v>0</v>
      </c>
      <c r="Q66" s="12">
        <v>0</v>
      </c>
      <c r="R66" s="10">
        <v>0</v>
      </c>
      <c r="S66" s="10">
        <v>0</v>
      </c>
      <c r="T66" s="11">
        <v>0</v>
      </c>
      <c r="U66" s="5">
        <f t="shared" si="3"/>
        <v>1000</v>
      </c>
    </row>
    <row r="67" spans="1:21" x14ac:dyDescent="0.25">
      <c r="A67" s="16" t="s">
        <v>143</v>
      </c>
      <c r="B67" s="17" t="s">
        <v>38</v>
      </c>
      <c r="C67" s="17" t="s">
        <v>96</v>
      </c>
      <c r="D67" s="17"/>
      <c r="E67" s="7">
        <v>15</v>
      </c>
      <c r="F67" s="8">
        <v>43190</v>
      </c>
      <c r="G67" s="9">
        <v>1813.5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1">
        <v>85.5</v>
      </c>
      <c r="O67" s="12">
        <v>0</v>
      </c>
      <c r="P67" s="13">
        <v>0</v>
      </c>
      <c r="Q67" s="12">
        <v>0</v>
      </c>
      <c r="R67" s="10">
        <v>0</v>
      </c>
      <c r="S67" s="10">
        <v>0</v>
      </c>
      <c r="T67" s="11">
        <v>0</v>
      </c>
      <c r="U67" s="5">
        <f t="shared" si="3"/>
        <v>1899</v>
      </c>
    </row>
    <row r="68" spans="1:21" x14ac:dyDescent="0.25">
      <c r="A68" s="16" t="s">
        <v>98</v>
      </c>
      <c r="B68" s="16" t="s">
        <v>112</v>
      </c>
      <c r="C68" s="16" t="s">
        <v>113</v>
      </c>
      <c r="D68" s="16"/>
      <c r="E68" s="7">
        <v>15</v>
      </c>
      <c r="F68" s="8">
        <v>43190</v>
      </c>
      <c r="G68" s="9">
        <v>520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1">
        <v>180.5</v>
      </c>
      <c r="O68" s="12">
        <v>0</v>
      </c>
      <c r="P68" s="13">
        <v>0</v>
      </c>
      <c r="Q68" s="12">
        <v>0</v>
      </c>
      <c r="R68" s="10">
        <v>0</v>
      </c>
      <c r="S68" s="10">
        <v>0</v>
      </c>
      <c r="T68" s="11">
        <v>0</v>
      </c>
      <c r="U68" s="5">
        <f t="shared" si="3"/>
        <v>700.5</v>
      </c>
    </row>
    <row r="69" spans="1:21" x14ac:dyDescent="0.25">
      <c r="A69" s="16" t="s">
        <v>135</v>
      </c>
      <c r="B69" s="16" t="s">
        <v>129</v>
      </c>
      <c r="C69" s="16" t="s">
        <v>91</v>
      </c>
      <c r="D69" s="16"/>
      <c r="E69" s="7">
        <v>15</v>
      </c>
      <c r="F69" s="8">
        <v>43190</v>
      </c>
      <c r="G69" s="9">
        <v>2379</v>
      </c>
      <c r="H69" s="10">
        <v>600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1">
        <v>21</v>
      </c>
      <c r="O69" s="12">
        <v>0</v>
      </c>
      <c r="P69" s="13">
        <v>0</v>
      </c>
      <c r="Q69" s="12">
        <v>0</v>
      </c>
      <c r="R69" s="10">
        <v>0</v>
      </c>
      <c r="S69" s="10">
        <v>0</v>
      </c>
      <c r="T69" s="11">
        <v>0</v>
      </c>
      <c r="U69" s="5">
        <f t="shared" si="3"/>
        <v>3000</v>
      </c>
    </row>
    <row r="70" spans="1:21" x14ac:dyDescent="0.25">
      <c r="A70" s="16" t="s">
        <v>145</v>
      </c>
      <c r="B70" s="16" t="s">
        <v>146</v>
      </c>
      <c r="C70" s="16" t="s">
        <v>147</v>
      </c>
      <c r="D70" s="16"/>
      <c r="E70" s="7">
        <v>15</v>
      </c>
      <c r="F70" s="8">
        <v>43190</v>
      </c>
      <c r="G70" s="9">
        <v>306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1">
        <v>194</v>
      </c>
      <c r="O70" s="12">
        <v>0</v>
      </c>
      <c r="P70" s="13">
        <v>0</v>
      </c>
      <c r="Q70" s="12">
        <v>0</v>
      </c>
      <c r="R70" s="10">
        <v>0</v>
      </c>
      <c r="S70" s="10">
        <v>0</v>
      </c>
      <c r="T70" s="11">
        <v>0</v>
      </c>
      <c r="U70" s="5">
        <f t="shared" si="3"/>
        <v>500</v>
      </c>
    </row>
    <row r="71" spans="1:21" x14ac:dyDescent="0.25">
      <c r="A71" s="16" t="s">
        <v>148</v>
      </c>
      <c r="B71" s="16" t="s">
        <v>57</v>
      </c>
      <c r="C71" s="16" t="s">
        <v>73</v>
      </c>
      <c r="D71" s="16"/>
      <c r="E71" s="7">
        <v>15</v>
      </c>
      <c r="F71" s="8">
        <v>43190</v>
      </c>
      <c r="G71" s="9">
        <v>680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1">
        <v>170</v>
      </c>
      <c r="O71" s="12">
        <v>0</v>
      </c>
      <c r="P71" s="13">
        <v>0</v>
      </c>
      <c r="Q71" s="12">
        <v>0</v>
      </c>
      <c r="R71" s="10">
        <v>0</v>
      </c>
      <c r="S71" s="10">
        <v>0</v>
      </c>
      <c r="T71" s="11">
        <v>0</v>
      </c>
      <c r="U71" s="5">
        <f t="shared" si="3"/>
        <v>850</v>
      </c>
    </row>
    <row r="72" spans="1:21" x14ac:dyDescent="0.25">
      <c r="A72" s="16" t="s">
        <v>149</v>
      </c>
      <c r="B72" s="16" t="s">
        <v>30</v>
      </c>
      <c r="C72" s="16" t="s">
        <v>150</v>
      </c>
      <c r="D72" s="16"/>
      <c r="E72" s="7">
        <v>15</v>
      </c>
      <c r="F72" s="8">
        <v>43190</v>
      </c>
      <c r="G72" s="9">
        <v>626.5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1">
        <v>173.5</v>
      </c>
      <c r="O72" s="12">
        <v>0</v>
      </c>
      <c r="P72" s="13">
        <v>0</v>
      </c>
      <c r="Q72" s="12">
        <v>0</v>
      </c>
      <c r="R72" s="10">
        <v>0</v>
      </c>
      <c r="S72" s="10">
        <v>0</v>
      </c>
      <c r="T72" s="11">
        <v>0</v>
      </c>
      <c r="U72" s="5">
        <f t="shared" si="3"/>
        <v>800</v>
      </c>
    </row>
    <row r="73" spans="1:21" x14ac:dyDescent="0.25">
      <c r="A73" s="16" t="s">
        <v>118</v>
      </c>
      <c r="B73" s="16" t="s">
        <v>39</v>
      </c>
      <c r="C73" s="16" t="s">
        <v>124</v>
      </c>
      <c r="D73" s="16"/>
      <c r="E73" s="7">
        <v>15</v>
      </c>
      <c r="F73" s="8">
        <v>43190</v>
      </c>
      <c r="G73" s="9">
        <v>682.5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1">
        <v>170</v>
      </c>
      <c r="O73" s="12">
        <v>0</v>
      </c>
      <c r="P73" s="13">
        <v>0</v>
      </c>
      <c r="Q73" s="12">
        <v>0</v>
      </c>
      <c r="R73" s="10">
        <v>0</v>
      </c>
      <c r="S73" s="10">
        <v>0</v>
      </c>
      <c r="T73" s="11">
        <v>0</v>
      </c>
      <c r="U73" s="5">
        <f t="shared" si="3"/>
        <v>852.5</v>
      </c>
    </row>
    <row r="74" spans="1:21" x14ac:dyDescent="0.25">
      <c r="A74" s="16" t="s">
        <v>98</v>
      </c>
      <c r="B74" s="16" t="s">
        <v>43</v>
      </c>
      <c r="C74" s="16" t="s">
        <v>45</v>
      </c>
      <c r="D74" s="16"/>
      <c r="E74" s="7">
        <v>15</v>
      </c>
      <c r="F74" s="8">
        <v>43190</v>
      </c>
      <c r="G74" s="9">
        <v>1374.5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1">
        <v>125.5</v>
      </c>
      <c r="O74" s="12">
        <v>0</v>
      </c>
      <c r="P74" s="13">
        <v>0</v>
      </c>
      <c r="Q74" s="12">
        <v>0</v>
      </c>
      <c r="R74" s="10">
        <v>0</v>
      </c>
      <c r="S74" s="10">
        <v>0</v>
      </c>
      <c r="T74" s="11">
        <v>0</v>
      </c>
      <c r="U74" s="5">
        <f t="shared" si="3"/>
        <v>1500</v>
      </c>
    </row>
    <row r="75" spans="1:21" x14ac:dyDescent="0.25">
      <c r="A75" s="16" t="s">
        <v>152</v>
      </c>
      <c r="B75" s="16" t="s">
        <v>153</v>
      </c>
      <c r="C75" s="16" t="s">
        <v>92</v>
      </c>
      <c r="D75" s="16"/>
      <c r="E75" s="7">
        <v>15</v>
      </c>
      <c r="F75" s="8">
        <v>43190</v>
      </c>
      <c r="G75" s="9">
        <v>413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1">
        <v>187</v>
      </c>
      <c r="O75" s="12">
        <v>0</v>
      </c>
      <c r="P75" s="13">
        <v>0</v>
      </c>
      <c r="Q75" s="12">
        <v>0</v>
      </c>
      <c r="R75" s="10">
        <v>0</v>
      </c>
      <c r="S75" s="10">
        <v>0</v>
      </c>
      <c r="T75" s="11">
        <v>0</v>
      </c>
      <c r="U75" s="5">
        <f t="shared" si="3"/>
        <v>600</v>
      </c>
    </row>
    <row r="76" spans="1:21" x14ac:dyDescent="0.25">
      <c r="A76" s="16" t="s">
        <v>137</v>
      </c>
      <c r="B76" s="16" t="s">
        <v>40</v>
      </c>
      <c r="C76" s="16" t="s">
        <v>360</v>
      </c>
      <c r="D76" s="16"/>
      <c r="E76" s="7">
        <v>15</v>
      </c>
      <c r="F76" s="8">
        <v>43190</v>
      </c>
      <c r="G76" s="9">
        <v>947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1">
        <v>153</v>
      </c>
      <c r="O76" s="12">
        <v>0</v>
      </c>
      <c r="P76" s="13">
        <v>0</v>
      </c>
      <c r="Q76" s="12">
        <v>0</v>
      </c>
      <c r="R76" s="10">
        <v>0</v>
      </c>
      <c r="S76" s="10">
        <v>0</v>
      </c>
      <c r="T76" s="11"/>
      <c r="U76" s="5">
        <f t="shared" si="3"/>
        <v>1100</v>
      </c>
    </row>
    <row r="77" spans="1:21" x14ac:dyDescent="0.25">
      <c r="A77" s="16" t="s">
        <v>154</v>
      </c>
      <c r="B77" s="16" t="s">
        <v>155</v>
      </c>
      <c r="C77" s="16" t="s">
        <v>95</v>
      </c>
      <c r="D77" s="16"/>
      <c r="E77" s="7">
        <v>15</v>
      </c>
      <c r="F77" s="8">
        <v>43190</v>
      </c>
      <c r="G77" s="9">
        <v>733.5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1">
        <v>166.5</v>
      </c>
      <c r="O77" s="12">
        <v>0</v>
      </c>
      <c r="P77" s="13">
        <v>0</v>
      </c>
      <c r="Q77" s="12">
        <v>0</v>
      </c>
      <c r="R77" s="10">
        <v>0</v>
      </c>
      <c r="S77" s="10">
        <v>0</v>
      </c>
      <c r="T77" s="11">
        <v>0</v>
      </c>
      <c r="U77" s="5">
        <f t="shared" si="3"/>
        <v>900</v>
      </c>
    </row>
    <row r="78" spans="1:21" x14ac:dyDescent="0.25">
      <c r="A78" s="16" t="s">
        <v>156</v>
      </c>
      <c r="B78" s="16" t="s">
        <v>55</v>
      </c>
      <c r="C78" s="16" t="s">
        <v>42</v>
      </c>
      <c r="D78" s="16"/>
      <c r="E78" s="7">
        <v>15</v>
      </c>
      <c r="F78" s="8">
        <v>43190</v>
      </c>
      <c r="G78" s="9">
        <v>626.5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1">
        <v>173.5</v>
      </c>
      <c r="O78" s="12">
        <v>0</v>
      </c>
      <c r="P78" s="13">
        <v>0</v>
      </c>
      <c r="Q78" s="12">
        <v>0</v>
      </c>
      <c r="R78" s="10">
        <v>0</v>
      </c>
      <c r="S78" s="10">
        <v>0</v>
      </c>
      <c r="T78" s="11">
        <v>0</v>
      </c>
      <c r="U78" s="5">
        <f t="shared" si="3"/>
        <v>800</v>
      </c>
    </row>
    <row r="79" spans="1:21" x14ac:dyDescent="0.25">
      <c r="A79" s="14" t="s">
        <v>41</v>
      </c>
      <c r="B79" s="14" t="s">
        <v>73</v>
      </c>
      <c r="C79" s="14" t="s">
        <v>157</v>
      </c>
      <c r="D79" s="14"/>
      <c r="E79" s="7">
        <v>15</v>
      </c>
      <c r="F79" s="8">
        <v>43190</v>
      </c>
      <c r="G79" s="9">
        <v>840</v>
      </c>
      <c r="H79" s="12">
        <v>500</v>
      </c>
      <c r="I79" s="13">
        <v>0</v>
      </c>
      <c r="J79" s="13">
        <v>0</v>
      </c>
      <c r="K79" s="13">
        <v>0</v>
      </c>
      <c r="L79" s="13">
        <v>0</v>
      </c>
      <c r="M79" s="12">
        <v>0</v>
      </c>
      <c r="N79" s="11">
        <v>160</v>
      </c>
      <c r="O79" s="12">
        <v>0</v>
      </c>
      <c r="P79" s="13">
        <v>0</v>
      </c>
      <c r="Q79" s="12">
        <v>0</v>
      </c>
      <c r="R79" s="10">
        <v>0</v>
      </c>
      <c r="S79" s="10">
        <v>0</v>
      </c>
      <c r="T79" s="11">
        <v>0</v>
      </c>
      <c r="U79" s="5">
        <f>G79+H79+N79-O79-Q79-R79-S79</f>
        <v>1500</v>
      </c>
    </row>
    <row r="80" spans="1:21" x14ac:dyDescent="0.25">
      <c r="A80" s="17" t="s">
        <v>125</v>
      </c>
      <c r="B80" s="17" t="s">
        <v>92</v>
      </c>
      <c r="C80" s="17" t="s">
        <v>39</v>
      </c>
      <c r="D80" s="17"/>
      <c r="E80" s="7">
        <v>15</v>
      </c>
      <c r="F80" s="8">
        <v>43190</v>
      </c>
      <c r="G80" s="9">
        <v>520</v>
      </c>
      <c r="H80" s="10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1">
        <v>180.5</v>
      </c>
      <c r="O80" s="12">
        <v>0</v>
      </c>
      <c r="P80" s="13">
        <v>0</v>
      </c>
      <c r="Q80" s="12">
        <v>0</v>
      </c>
      <c r="R80" s="12">
        <v>0</v>
      </c>
      <c r="S80" s="10">
        <v>0</v>
      </c>
      <c r="T80" s="11">
        <v>0</v>
      </c>
      <c r="U80" s="5">
        <f t="shared" ref="U80:U85" si="4">G80+H80+N80-O80-Q80-R80-S80-T80</f>
        <v>700.5</v>
      </c>
    </row>
    <row r="81" spans="1:21" x14ac:dyDescent="0.25">
      <c r="A81" s="17" t="s">
        <v>158</v>
      </c>
      <c r="B81" s="17" t="s">
        <v>42</v>
      </c>
      <c r="C81" s="17" t="s">
        <v>159</v>
      </c>
      <c r="D81" s="17"/>
      <c r="E81" s="7">
        <v>15</v>
      </c>
      <c r="F81" s="8">
        <v>43190</v>
      </c>
      <c r="G81" s="9">
        <v>1374.5</v>
      </c>
      <c r="H81" s="10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1">
        <v>125.5</v>
      </c>
      <c r="O81" s="12">
        <v>0</v>
      </c>
      <c r="P81" s="13">
        <v>0</v>
      </c>
      <c r="Q81" s="12">
        <v>0</v>
      </c>
      <c r="R81" s="12">
        <v>0</v>
      </c>
      <c r="S81" s="10">
        <v>0</v>
      </c>
      <c r="T81" s="11">
        <v>0</v>
      </c>
      <c r="U81" s="5">
        <f t="shared" si="4"/>
        <v>1500</v>
      </c>
    </row>
    <row r="82" spans="1:21" x14ac:dyDescent="0.25">
      <c r="A82" s="17" t="s">
        <v>88</v>
      </c>
      <c r="B82" s="17" t="s">
        <v>25</v>
      </c>
      <c r="C82" s="17" t="s">
        <v>30</v>
      </c>
      <c r="D82" s="17"/>
      <c r="E82" s="7">
        <v>15</v>
      </c>
      <c r="F82" s="8">
        <v>43190</v>
      </c>
      <c r="G82" s="9">
        <v>626.5</v>
      </c>
      <c r="H82" s="10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1">
        <v>173.5</v>
      </c>
      <c r="O82" s="12">
        <v>0</v>
      </c>
      <c r="P82" s="13">
        <v>0</v>
      </c>
      <c r="Q82" s="12">
        <v>0</v>
      </c>
      <c r="R82" s="12">
        <v>0</v>
      </c>
      <c r="S82" s="10">
        <v>0</v>
      </c>
      <c r="T82" s="11">
        <v>0</v>
      </c>
      <c r="U82" s="5">
        <f t="shared" si="4"/>
        <v>800</v>
      </c>
    </row>
    <row r="83" spans="1:21" x14ac:dyDescent="0.25">
      <c r="A83" s="16" t="s">
        <v>160</v>
      </c>
      <c r="B83" s="16" t="s">
        <v>52</v>
      </c>
      <c r="C83" s="16" t="s">
        <v>45</v>
      </c>
      <c r="D83" s="16"/>
      <c r="E83" s="7">
        <v>15</v>
      </c>
      <c r="F83" s="8">
        <v>43190</v>
      </c>
      <c r="G83" s="9">
        <v>2489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1">
        <v>11</v>
      </c>
      <c r="O83" s="12">
        <v>0</v>
      </c>
      <c r="P83" s="13">
        <v>0</v>
      </c>
      <c r="Q83" s="12">
        <v>0</v>
      </c>
      <c r="R83" s="10">
        <v>0</v>
      </c>
      <c r="S83" s="10">
        <v>0</v>
      </c>
      <c r="T83" s="11">
        <v>0</v>
      </c>
      <c r="U83" s="5">
        <f t="shared" si="4"/>
        <v>2500</v>
      </c>
    </row>
    <row r="84" spans="1:21" x14ac:dyDescent="0.25">
      <c r="A84" s="17" t="s">
        <v>163</v>
      </c>
      <c r="B84" s="17" t="s">
        <v>40</v>
      </c>
      <c r="C84" s="17" t="s">
        <v>164</v>
      </c>
      <c r="D84" s="17"/>
      <c r="E84" s="7">
        <v>15</v>
      </c>
      <c r="F84" s="8">
        <v>43190</v>
      </c>
      <c r="G84" s="9">
        <v>306</v>
      </c>
      <c r="H84" s="10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1">
        <v>194</v>
      </c>
      <c r="O84" s="12">
        <v>0</v>
      </c>
      <c r="P84" s="13">
        <v>0</v>
      </c>
      <c r="Q84" s="12">
        <v>0</v>
      </c>
      <c r="R84" s="12">
        <v>0</v>
      </c>
      <c r="S84" s="10">
        <v>0</v>
      </c>
      <c r="T84" s="11">
        <v>0</v>
      </c>
      <c r="U84" s="5">
        <f t="shared" si="4"/>
        <v>500</v>
      </c>
    </row>
    <row r="85" spans="1:21" x14ac:dyDescent="0.25">
      <c r="A85" s="17" t="s">
        <v>492</v>
      </c>
      <c r="B85" s="17" t="s">
        <v>38</v>
      </c>
      <c r="C85" s="17" t="s">
        <v>25</v>
      </c>
      <c r="D85" s="17"/>
      <c r="E85" s="7">
        <v>15</v>
      </c>
      <c r="F85" s="8">
        <v>43190</v>
      </c>
      <c r="G85" s="9">
        <v>733.5</v>
      </c>
      <c r="H85" s="10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v>166.5</v>
      </c>
      <c r="O85" s="12">
        <v>0</v>
      </c>
      <c r="P85" s="13">
        <v>0</v>
      </c>
      <c r="Q85" s="12">
        <v>0</v>
      </c>
      <c r="R85" s="12">
        <v>0</v>
      </c>
      <c r="S85" s="10">
        <v>0</v>
      </c>
      <c r="T85" s="11">
        <v>0</v>
      </c>
      <c r="U85" s="5">
        <f t="shared" si="4"/>
        <v>900</v>
      </c>
    </row>
    <row r="86" spans="1:21" x14ac:dyDescent="0.25">
      <c r="A86" s="17" t="s">
        <v>127</v>
      </c>
      <c r="B86" s="17" t="s">
        <v>38</v>
      </c>
      <c r="C86" s="17" t="s">
        <v>166</v>
      </c>
      <c r="D86" s="17"/>
      <c r="E86" s="7">
        <v>15</v>
      </c>
      <c r="F86" s="8">
        <v>43190</v>
      </c>
      <c r="G86" s="9">
        <v>733.5</v>
      </c>
      <c r="H86" s="10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1">
        <v>166.5</v>
      </c>
      <c r="O86" s="12">
        <v>0</v>
      </c>
      <c r="P86" s="13">
        <v>0</v>
      </c>
      <c r="Q86" s="12">
        <v>0</v>
      </c>
      <c r="R86" s="12">
        <v>0</v>
      </c>
      <c r="S86" s="10">
        <v>0</v>
      </c>
      <c r="T86" s="11">
        <v>0</v>
      </c>
      <c r="U86" s="5">
        <f>G86+H86+N86-O86-R86-S86</f>
        <v>900</v>
      </c>
    </row>
    <row r="87" spans="1:21" x14ac:dyDescent="0.25">
      <c r="A87" s="27" t="s">
        <v>493</v>
      </c>
      <c r="B87" s="27" t="s">
        <v>57</v>
      </c>
      <c r="C87" s="27" t="s">
        <v>97</v>
      </c>
      <c r="E87" s="7">
        <v>15</v>
      </c>
      <c r="F87" s="8">
        <v>43190</v>
      </c>
      <c r="G87" s="9">
        <v>840</v>
      </c>
      <c r="H87" s="10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1">
        <v>160</v>
      </c>
      <c r="O87" s="12">
        <v>0</v>
      </c>
      <c r="P87" s="13">
        <v>0</v>
      </c>
      <c r="Q87" s="12">
        <v>0</v>
      </c>
      <c r="R87" s="12">
        <v>0</v>
      </c>
      <c r="S87" s="10">
        <v>0</v>
      </c>
      <c r="T87" s="11">
        <v>0</v>
      </c>
      <c r="U87" s="5">
        <f>G87+H87+N87-O87-R87-S87</f>
        <v>1000</v>
      </c>
    </row>
    <row r="88" spans="1:21" x14ac:dyDescent="0.25">
      <c r="A88" s="16" t="s">
        <v>168</v>
      </c>
      <c r="B88" s="16" t="s">
        <v>130</v>
      </c>
      <c r="C88" s="16" t="s">
        <v>131</v>
      </c>
      <c r="D88" s="16"/>
      <c r="E88" s="7">
        <v>15</v>
      </c>
      <c r="F88" s="8">
        <v>43190</v>
      </c>
      <c r="G88" s="9">
        <v>1374.5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1">
        <v>125.5</v>
      </c>
      <c r="O88" s="12">
        <v>0</v>
      </c>
      <c r="P88" s="13">
        <v>0</v>
      </c>
      <c r="Q88" s="12">
        <v>0</v>
      </c>
      <c r="R88" s="10">
        <v>0</v>
      </c>
      <c r="S88" s="10">
        <v>0</v>
      </c>
      <c r="T88" s="11">
        <v>0</v>
      </c>
      <c r="U88" s="5">
        <f t="shared" ref="U88:U162" si="5">G88+H88+N88-O88-Q88-R88-S88-T88</f>
        <v>1500</v>
      </c>
    </row>
    <row r="89" spans="1:21" x14ac:dyDescent="0.25">
      <c r="A89" s="16" t="s">
        <v>169</v>
      </c>
      <c r="B89" s="16" t="s">
        <v>29</v>
      </c>
      <c r="C89" s="16" t="s">
        <v>30</v>
      </c>
      <c r="D89" s="16"/>
      <c r="E89" s="7">
        <v>15</v>
      </c>
      <c r="F89" s="8">
        <v>43190</v>
      </c>
      <c r="G89" s="9">
        <v>1588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1">
        <v>112</v>
      </c>
      <c r="O89" s="12">
        <v>0</v>
      </c>
      <c r="P89" s="13">
        <v>0</v>
      </c>
      <c r="Q89" s="12">
        <v>0</v>
      </c>
      <c r="R89" s="10">
        <v>0</v>
      </c>
      <c r="S89" s="10">
        <v>0</v>
      </c>
      <c r="T89" s="11">
        <v>0</v>
      </c>
      <c r="U89" s="5">
        <f t="shared" si="5"/>
        <v>1700</v>
      </c>
    </row>
    <row r="90" spans="1:21" x14ac:dyDescent="0.25">
      <c r="A90" s="16" t="s">
        <v>170</v>
      </c>
      <c r="B90" s="16" t="s">
        <v>171</v>
      </c>
      <c r="C90" s="16" t="s">
        <v>172</v>
      </c>
      <c r="D90" s="16"/>
      <c r="E90" s="7">
        <v>15</v>
      </c>
      <c r="F90" s="8">
        <v>43190</v>
      </c>
      <c r="G90" s="9">
        <v>520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1">
        <v>180.5</v>
      </c>
      <c r="O90" s="12">
        <v>0</v>
      </c>
      <c r="P90" s="13">
        <v>0</v>
      </c>
      <c r="Q90" s="12">
        <v>0</v>
      </c>
      <c r="R90" s="10">
        <v>0</v>
      </c>
      <c r="S90" s="10">
        <v>0</v>
      </c>
      <c r="T90" s="11">
        <v>0</v>
      </c>
      <c r="U90" s="5">
        <f t="shared" si="5"/>
        <v>700.5</v>
      </c>
    </row>
    <row r="91" spans="1:21" x14ac:dyDescent="0.25">
      <c r="A91" s="16" t="s">
        <v>173</v>
      </c>
      <c r="B91" s="16" t="s">
        <v>165</v>
      </c>
      <c r="C91" s="16" t="s">
        <v>38</v>
      </c>
      <c r="D91" s="16"/>
      <c r="E91" s="7">
        <v>15</v>
      </c>
      <c r="F91" s="8">
        <v>43190</v>
      </c>
      <c r="G91" s="9">
        <v>626.5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1">
        <v>173.5</v>
      </c>
      <c r="O91" s="12">
        <v>0</v>
      </c>
      <c r="P91" s="13">
        <v>0</v>
      </c>
      <c r="Q91" s="12">
        <v>0</v>
      </c>
      <c r="R91" s="10">
        <v>0</v>
      </c>
      <c r="S91" s="10">
        <v>0</v>
      </c>
      <c r="T91" s="11">
        <v>0</v>
      </c>
      <c r="U91" s="5">
        <f t="shared" si="5"/>
        <v>800</v>
      </c>
    </row>
    <row r="92" spans="1:21" x14ac:dyDescent="0.25">
      <c r="A92" s="22" t="s">
        <v>125</v>
      </c>
      <c r="B92" s="22" t="s">
        <v>45</v>
      </c>
      <c r="C92" s="22" t="s">
        <v>174</v>
      </c>
      <c r="D92" s="22"/>
      <c r="E92" s="7">
        <v>15</v>
      </c>
      <c r="F92" s="8">
        <v>43190</v>
      </c>
      <c r="G92" s="9">
        <v>1695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1">
        <v>105</v>
      </c>
      <c r="O92" s="12">
        <v>0</v>
      </c>
      <c r="P92" s="13">
        <v>0</v>
      </c>
      <c r="Q92" s="12">
        <v>0</v>
      </c>
      <c r="R92" s="10">
        <v>0</v>
      </c>
      <c r="S92" s="10">
        <v>0</v>
      </c>
      <c r="T92" s="11">
        <v>0</v>
      </c>
      <c r="U92" s="5">
        <f t="shared" si="5"/>
        <v>1800</v>
      </c>
    </row>
    <row r="93" spans="1:21" x14ac:dyDescent="0.25">
      <c r="A93" s="16" t="s">
        <v>175</v>
      </c>
      <c r="B93" s="16" t="s">
        <v>80</v>
      </c>
      <c r="C93" s="16" t="s">
        <v>121</v>
      </c>
      <c r="D93" s="16"/>
      <c r="E93" s="7">
        <v>15</v>
      </c>
      <c r="F93" s="8">
        <v>43190</v>
      </c>
      <c r="G93" s="9">
        <v>1588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1">
        <v>112</v>
      </c>
      <c r="O93" s="12">
        <v>0</v>
      </c>
      <c r="P93" s="13">
        <v>0</v>
      </c>
      <c r="Q93" s="12">
        <v>0</v>
      </c>
      <c r="R93" s="10">
        <v>0</v>
      </c>
      <c r="S93" s="10">
        <v>0</v>
      </c>
      <c r="T93" s="11">
        <v>0</v>
      </c>
      <c r="U93" s="5">
        <f t="shared" si="5"/>
        <v>1700</v>
      </c>
    </row>
    <row r="94" spans="1:21" x14ac:dyDescent="0.25">
      <c r="A94" s="16" t="s">
        <v>176</v>
      </c>
      <c r="B94" s="16" t="s">
        <v>45</v>
      </c>
      <c r="C94" s="16" t="s">
        <v>109</v>
      </c>
      <c r="D94" s="16"/>
      <c r="E94" s="7">
        <v>15</v>
      </c>
      <c r="F94" s="8">
        <v>43190</v>
      </c>
      <c r="G94" s="9">
        <v>947.5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1">
        <v>153</v>
      </c>
      <c r="O94" s="12">
        <v>0</v>
      </c>
      <c r="P94" s="13">
        <v>0</v>
      </c>
      <c r="Q94" s="12">
        <v>0</v>
      </c>
      <c r="R94" s="10">
        <v>0</v>
      </c>
      <c r="S94" s="10">
        <v>0</v>
      </c>
      <c r="T94" s="11">
        <v>0</v>
      </c>
      <c r="U94" s="5">
        <f t="shared" si="5"/>
        <v>1100.5</v>
      </c>
    </row>
    <row r="95" spans="1:21" x14ac:dyDescent="0.25">
      <c r="A95" s="16" t="s">
        <v>428</v>
      </c>
      <c r="B95" s="16" t="s">
        <v>97</v>
      </c>
      <c r="C95" s="16" t="s">
        <v>104</v>
      </c>
      <c r="D95" s="16"/>
      <c r="E95" s="7">
        <v>15</v>
      </c>
      <c r="F95" s="8">
        <v>43190</v>
      </c>
      <c r="G95" s="9">
        <v>3089.5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0</v>
      </c>
      <c r="O95" s="12">
        <v>0</v>
      </c>
      <c r="P95" s="13">
        <v>0</v>
      </c>
      <c r="Q95" s="12">
        <v>0</v>
      </c>
      <c r="R95" s="10">
        <v>0</v>
      </c>
      <c r="S95" s="10">
        <v>0</v>
      </c>
      <c r="T95" s="11">
        <v>89.5</v>
      </c>
      <c r="U95" s="5">
        <f t="shared" si="5"/>
        <v>3000</v>
      </c>
    </row>
    <row r="96" spans="1:21" x14ac:dyDescent="0.25">
      <c r="A96" s="16" t="s">
        <v>365</v>
      </c>
      <c r="B96" s="16" t="s">
        <v>110</v>
      </c>
      <c r="C96" s="16" t="s">
        <v>29</v>
      </c>
      <c r="D96" s="16"/>
      <c r="E96" s="7">
        <v>15</v>
      </c>
      <c r="F96" s="8">
        <v>43190</v>
      </c>
      <c r="G96" s="9">
        <v>4358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0</v>
      </c>
      <c r="O96" s="12">
        <v>0</v>
      </c>
      <c r="P96" s="13">
        <v>0</v>
      </c>
      <c r="Q96" s="12">
        <v>0</v>
      </c>
      <c r="R96" s="10">
        <v>0</v>
      </c>
      <c r="S96" s="10">
        <v>0</v>
      </c>
      <c r="T96" s="11">
        <v>358</v>
      </c>
      <c r="U96" s="5">
        <f t="shared" si="5"/>
        <v>4000</v>
      </c>
    </row>
    <row r="97" spans="1:21" x14ac:dyDescent="0.25">
      <c r="A97" s="16" t="s">
        <v>19</v>
      </c>
      <c r="B97" s="16" t="s">
        <v>35</v>
      </c>
      <c r="C97" s="16" t="s">
        <v>140</v>
      </c>
      <c r="D97" s="16"/>
      <c r="E97" s="7">
        <v>15</v>
      </c>
      <c r="F97" s="8">
        <v>43190</v>
      </c>
      <c r="G97" s="9">
        <v>1374.5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125.5</v>
      </c>
      <c r="O97" s="12">
        <v>0</v>
      </c>
      <c r="P97" s="13">
        <v>0</v>
      </c>
      <c r="Q97" s="12">
        <v>0</v>
      </c>
      <c r="R97" s="10">
        <v>0</v>
      </c>
      <c r="S97" s="10">
        <v>0</v>
      </c>
      <c r="T97" s="11">
        <v>0</v>
      </c>
      <c r="U97" s="5">
        <f t="shared" si="5"/>
        <v>1500</v>
      </c>
    </row>
    <row r="98" spans="1:21" x14ac:dyDescent="0.25">
      <c r="A98" s="16" t="s">
        <v>429</v>
      </c>
      <c r="B98" s="16" t="s">
        <v>430</v>
      </c>
      <c r="C98" s="16" t="s">
        <v>302</v>
      </c>
      <c r="D98" s="16"/>
      <c r="E98" s="7">
        <v>15</v>
      </c>
      <c r="F98" s="8">
        <v>43190</v>
      </c>
      <c r="G98" s="9">
        <v>8725.5</v>
      </c>
      <c r="H98" s="10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1">
        <v>0</v>
      </c>
      <c r="O98" s="12">
        <v>0</v>
      </c>
      <c r="P98" s="13">
        <v>0</v>
      </c>
      <c r="Q98" s="12">
        <v>0</v>
      </c>
      <c r="R98" s="12">
        <v>0</v>
      </c>
      <c r="S98" s="10">
        <v>0</v>
      </c>
      <c r="T98" s="11">
        <v>1225.5</v>
      </c>
      <c r="U98" s="5">
        <f t="shared" si="5"/>
        <v>7500</v>
      </c>
    </row>
    <row r="99" spans="1:21" x14ac:dyDescent="0.25">
      <c r="A99" s="16" t="s">
        <v>409</v>
      </c>
      <c r="B99" s="16" t="s">
        <v>127</v>
      </c>
      <c r="C99" s="16" t="s">
        <v>38</v>
      </c>
      <c r="D99" s="16"/>
      <c r="E99" s="7">
        <v>15</v>
      </c>
      <c r="F99" s="8">
        <v>43190</v>
      </c>
      <c r="G99" s="9">
        <v>1374.5</v>
      </c>
      <c r="H99" s="10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v>125.5</v>
      </c>
      <c r="O99" s="12">
        <v>0</v>
      </c>
      <c r="P99" s="13">
        <v>0</v>
      </c>
      <c r="Q99" s="12">
        <v>0</v>
      </c>
      <c r="R99" s="12">
        <v>0</v>
      </c>
      <c r="S99" s="10">
        <v>0</v>
      </c>
      <c r="T99" s="11">
        <v>0</v>
      </c>
      <c r="U99" s="5">
        <f t="shared" si="5"/>
        <v>1500</v>
      </c>
    </row>
    <row r="100" spans="1:21" x14ac:dyDescent="0.25">
      <c r="A100" s="16" t="s">
        <v>118</v>
      </c>
      <c r="B100" s="16" t="s">
        <v>45</v>
      </c>
      <c r="C100" s="16" t="s">
        <v>30</v>
      </c>
      <c r="D100" s="15"/>
      <c r="E100" s="7">
        <v>15</v>
      </c>
      <c r="F100" s="8">
        <v>43190</v>
      </c>
      <c r="G100" s="9">
        <v>9361.5</v>
      </c>
      <c r="H100" s="10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1">
        <v>0</v>
      </c>
      <c r="O100" s="12">
        <v>0</v>
      </c>
      <c r="P100" s="13">
        <v>0</v>
      </c>
      <c r="Q100" s="12">
        <v>0</v>
      </c>
      <c r="R100" s="12">
        <v>0</v>
      </c>
      <c r="S100" s="10">
        <v>0</v>
      </c>
      <c r="T100" s="11">
        <v>1361.5</v>
      </c>
      <c r="U100" s="5">
        <f t="shared" si="5"/>
        <v>8000</v>
      </c>
    </row>
    <row r="101" spans="1:21" x14ac:dyDescent="0.25">
      <c r="A101" s="16" t="s">
        <v>494</v>
      </c>
      <c r="B101" s="16" t="s">
        <v>318</v>
      </c>
      <c r="C101" s="16" t="s">
        <v>194</v>
      </c>
      <c r="D101" s="15"/>
      <c r="E101" s="7">
        <v>15</v>
      </c>
      <c r="F101" s="8">
        <v>43190</v>
      </c>
      <c r="G101" s="9">
        <v>306</v>
      </c>
      <c r="H101" s="10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v>194</v>
      </c>
      <c r="O101" s="12">
        <v>0</v>
      </c>
      <c r="P101" s="13">
        <v>0</v>
      </c>
      <c r="Q101" s="12">
        <v>0</v>
      </c>
      <c r="R101" s="12">
        <v>0</v>
      </c>
      <c r="S101" s="10">
        <v>0</v>
      </c>
      <c r="T101" s="11">
        <v>0</v>
      </c>
      <c r="U101" s="5">
        <f t="shared" si="5"/>
        <v>500</v>
      </c>
    </row>
    <row r="102" spans="1:21" x14ac:dyDescent="0.25">
      <c r="A102" s="16" t="s">
        <v>31</v>
      </c>
      <c r="B102" s="16" t="s">
        <v>354</v>
      </c>
      <c r="C102" s="16" t="s">
        <v>99</v>
      </c>
      <c r="D102" s="30"/>
      <c r="E102" s="23">
        <v>15</v>
      </c>
      <c r="F102" s="8">
        <v>43190</v>
      </c>
      <c r="G102" s="9">
        <v>5562.5</v>
      </c>
      <c r="H102" s="10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1">
        <v>0</v>
      </c>
      <c r="O102" s="12">
        <v>0</v>
      </c>
      <c r="P102" s="13">
        <v>0</v>
      </c>
      <c r="Q102" s="12">
        <v>0</v>
      </c>
      <c r="R102" s="12">
        <v>0</v>
      </c>
      <c r="S102" s="10">
        <v>0</v>
      </c>
      <c r="T102" s="11">
        <v>562.5</v>
      </c>
      <c r="U102" s="5">
        <f t="shared" si="5"/>
        <v>5000</v>
      </c>
    </row>
    <row r="103" spans="1:21" x14ac:dyDescent="0.25">
      <c r="A103" s="16" t="s">
        <v>565</v>
      </c>
      <c r="B103" s="16" t="s">
        <v>566</v>
      </c>
      <c r="C103" s="16" t="s">
        <v>86</v>
      </c>
      <c r="D103" s="16"/>
      <c r="E103" s="7">
        <v>15</v>
      </c>
      <c r="F103" s="8">
        <v>43190</v>
      </c>
      <c r="G103" s="9">
        <v>3089.5</v>
      </c>
      <c r="H103" s="10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1">
        <v>0</v>
      </c>
      <c r="O103" s="12">
        <v>0</v>
      </c>
      <c r="P103" s="13">
        <v>0</v>
      </c>
      <c r="Q103" s="12">
        <v>0</v>
      </c>
      <c r="R103" s="12">
        <v>0</v>
      </c>
      <c r="S103" s="10">
        <v>0</v>
      </c>
      <c r="T103" s="11">
        <v>89.5</v>
      </c>
      <c r="U103" s="5">
        <f t="shared" si="5"/>
        <v>3000</v>
      </c>
    </row>
    <row r="104" spans="1:21" x14ac:dyDescent="0.25">
      <c r="A104" s="16" t="s">
        <v>431</v>
      </c>
      <c r="B104" s="16" t="s">
        <v>260</v>
      </c>
      <c r="C104" s="16" t="s">
        <v>73</v>
      </c>
      <c r="D104" s="15"/>
      <c r="E104" s="7">
        <v>15</v>
      </c>
      <c r="F104" s="8">
        <v>43190</v>
      </c>
      <c r="G104" s="9">
        <v>1374.5</v>
      </c>
      <c r="H104" s="10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1">
        <v>125.5</v>
      </c>
      <c r="O104" s="12">
        <v>0</v>
      </c>
      <c r="P104" s="13">
        <v>0</v>
      </c>
      <c r="Q104" s="12">
        <v>0</v>
      </c>
      <c r="R104" s="12">
        <v>0</v>
      </c>
      <c r="S104" s="10">
        <v>0</v>
      </c>
      <c r="T104" s="11">
        <v>0</v>
      </c>
      <c r="U104" s="5">
        <f t="shared" si="5"/>
        <v>1500</v>
      </c>
    </row>
    <row r="105" spans="1:21" x14ac:dyDescent="0.25">
      <c r="A105" s="28" t="s">
        <v>495</v>
      </c>
      <c r="B105" s="28" t="s">
        <v>57</v>
      </c>
      <c r="C105" s="28" t="s">
        <v>73</v>
      </c>
      <c r="E105" s="7">
        <v>15</v>
      </c>
      <c r="F105" s="8">
        <v>43190</v>
      </c>
      <c r="G105" s="9">
        <v>733.5</v>
      </c>
      <c r="H105" s="10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1">
        <v>166.5</v>
      </c>
      <c r="O105" s="12">
        <v>0</v>
      </c>
      <c r="P105" s="13">
        <v>0</v>
      </c>
      <c r="Q105" s="12">
        <v>0</v>
      </c>
      <c r="R105" s="12">
        <v>0</v>
      </c>
      <c r="S105" s="10">
        <v>0</v>
      </c>
      <c r="T105" s="11">
        <v>0</v>
      </c>
      <c r="U105" s="5">
        <f t="shared" si="5"/>
        <v>900</v>
      </c>
    </row>
    <row r="106" spans="1:21" x14ac:dyDescent="0.25">
      <c r="A106" s="14" t="s">
        <v>56</v>
      </c>
      <c r="B106" s="14" t="s">
        <v>432</v>
      </c>
      <c r="C106" s="14" t="s">
        <v>45</v>
      </c>
      <c r="D106" s="16"/>
      <c r="E106" s="7">
        <v>15</v>
      </c>
      <c r="F106" s="8">
        <v>43190</v>
      </c>
      <c r="G106" s="9">
        <v>2489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1">
        <v>11</v>
      </c>
      <c r="O106" s="12">
        <v>0</v>
      </c>
      <c r="P106" s="13">
        <v>0</v>
      </c>
      <c r="Q106" s="12">
        <v>0</v>
      </c>
      <c r="R106" s="12">
        <v>0</v>
      </c>
      <c r="S106" s="10">
        <v>0</v>
      </c>
      <c r="T106" s="11">
        <v>0</v>
      </c>
      <c r="U106" s="5">
        <f t="shared" si="5"/>
        <v>2500</v>
      </c>
    </row>
    <row r="107" spans="1:21" x14ac:dyDescent="0.25">
      <c r="A107" s="14" t="s">
        <v>137</v>
      </c>
      <c r="B107" s="14" t="s">
        <v>84</v>
      </c>
      <c r="C107" s="14" t="s">
        <v>40</v>
      </c>
      <c r="D107" s="16"/>
      <c r="E107" s="7">
        <v>15</v>
      </c>
      <c r="F107" s="8">
        <v>43190</v>
      </c>
      <c r="G107" s="9">
        <v>1588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1">
        <v>112</v>
      </c>
      <c r="O107" s="12">
        <v>0</v>
      </c>
      <c r="P107" s="13">
        <v>0</v>
      </c>
      <c r="Q107" s="12">
        <v>0</v>
      </c>
      <c r="R107" s="12">
        <v>0</v>
      </c>
      <c r="S107" s="10">
        <v>0</v>
      </c>
      <c r="T107" s="11">
        <v>0</v>
      </c>
      <c r="U107" s="5">
        <f t="shared" si="5"/>
        <v>1700</v>
      </c>
    </row>
    <row r="108" spans="1:21" x14ac:dyDescent="0.25">
      <c r="A108" s="16" t="s">
        <v>181</v>
      </c>
      <c r="B108" s="16" t="s">
        <v>27</v>
      </c>
      <c r="C108" s="16" t="s">
        <v>68</v>
      </c>
      <c r="D108" s="16"/>
      <c r="E108" s="7">
        <v>15</v>
      </c>
      <c r="F108" s="8">
        <v>43190</v>
      </c>
      <c r="G108" s="9">
        <v>626.5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1">
        <v>173.5</v>
      </c>
      <c r="O108" s="12">
        <v>0</v>
      </c>
      <c r="P108" s="13">
        <v>0</v>
      </c>
      <c r="Q108" s="12">
        <v>0</v>
      </c>
      <c r="R108" s="12">
        <v>0</v>
      </c>
      <c r="S108" s="10">
        <v>0</v>
      </c>
      <c r="T108" s="11">
        <v>0</v>
      </c>
      <c r="U108" s="5">
        <f t="shared" si="5"/>
        <v>800</v>
      </c>
    </row>
    <row r="109" spans="1:21" x14ac:dyDescent="0.25">
      <c r="A109" s="16" t="s">
        <v>37</v>
      </c>
      <c r="B109" s="16" t="s">
        <v>57</v>
      </c>
      <c r="C109" s="16" t="s">
        <v>182</v>
      </c>
      <c r="D109" s="16"/>
      <c r="E109" s="7">
        <v>15</v>
      </c>
      <c r="F109" s="8">
        <v>43190</v>
      </c>
      <c r="G109" s="9">
        <v>626.5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1">
        <v>173.5</v>
      </c>
      <c r="O109" s="12">
        <v>0</v>
      </c>
      <c r="P109" s="13">
        <v>0</v>
      </c>
      <c r="Q109" s="12">
        <v>0</v>
      </c>
      <c r="R109" s="12">
        <v>0</v>
      </c>
      <c r="S109" s="10">
        <v>0</v>
      </c>
      <c r="T109" s="11">
        <v>0</v>
      </c>
      <c r="U109" s="5">
        <f>G109+H109+N109-O109-Q109-R109-S109-T109</f>
        <v>800</v>
      </c>
    </row>
    <row r="110" spans="1:21" x14ac:dyDescent="0.25">
      <c r="A110" s="16" t="s">
        <v>139</v>
      </c>
      <c r="B110" s="16" t="s">
        <v>86</v>
      </c>
      <c r="C110" s="16" t="s">
        <v>222</v>
      </c>
      <c r="D110" s="16"/>
      <c r="E110" s="7">
        <v>15</v>
      </c>
      <c r="F110" s="8">
        <v>43190</v>
      </c>
      <c r="G110" s="9">
        <v>1921.5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78.5</v>
      </c>
      <c r="O110" s="12">
        <v>0</v>
      </c>
      <c r="P110" s="13">
        <v>0</v>
      </c>
      <c r="Q110" s="12">
        <v>0</v>
      </c>
      <c r="R110" s="12">
        <v>0</v>
      </c>
      <c r="S110" s="10">
        <v>0</v>
      </c>
      <c r="T110" s="11">
        <v>0</v>
      </c>
      <c r="U110" s="5">
        <f t="shared" si="5"/>
        <v>2000</v>
      </c>
    </row>
    <row r="111" spans="1:21" x14ac:dyDescent="0.25">
      <c r="A111" s="16" t="s">
        <v>380</v>
      </c>
      <c r="B111" s="16" t="s">
        <v>94</v>
      </c>
      <c r="C111" s="16" t="s">
        <v>381</v>
      </c>
      <c r="D111" s="16"/>
      <c r="E111" s="7">
        <v>15</v>
      </c>
      <c r="F111" s="8">
        <v>43190</v>
      </c>
      <c r="G111" s="9">
        <v>520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v>180.5</v>
      </c>
      <c r="O111" s="12">
        <v>0</v>
      </c>
      <c r="P111" s="13">
        <v>0</v>
      </c>
      <c r="Q111" s="12">
        <v>0</v>
      </c>
      <c r="R111" s="12">
        <v>0</v>
      </c>
      <c r="S111" s="10">
        <v>0</v>
      </c>
      <c r="T111" s="11">
        <v>0</v>
      </c>
      <c r="U111" s="5">
        <f t="shared" si="5"/>
        <v>700.5</v>
      </c>
    </row>
    <row r="112" spans="1:21" x14ac:dyDescent="0.25">
      <c r="A112" s="16" t="s">
        <v>369</v>
      </c>
      <c r="B112" s="16" t="s">
        <v>84</v>
      </c>
      <c r="C112" s="16" t="s">
        <v>21</v>
      </c>
      <c r="D112" s="16"/>
      <c r="E112" s="7">
        <v>15</v>
      </c>
      <c r="F112" s="8">
        <v>43190</v>
      </c>
      <c r="G112" s="9">
        <v>3791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1">
        <v>0</v>
      </c>
      <c r="O112" s="12">
        <v>0</v>
      </c>
      <c r="P112" s="13">
        <v>0</v>
      </c>
      <c r="Q112" s="12">
        <v>0</v>
      </c>
      <c r="R112" s="12">
        <v>0</v>
      </c>
      <c r="S112" s="10">
        <v>0</v>
      </c>
      <c r="T112" s="11">
        <v>291</v>
      </c>
      <c r="U112" s="5">
        <f t="shared" si="5"/>
        <v>3500</v>
      </c>
    </row>
    <row r="113" spans="1:22" x14ac:dyDescent="0.25">
      <c r="A113" s="16" t="s">
        <v>184</v>
      </c>
      <c r="B113" s="16" t="s">
        <v>132</v>
      </c>
      <c r="C113" s="16" t="s">
        <v>185</v>
      </c>
      <c r="D113" s="16"/>
      <c r="E113" s="7">
        <v>15</v>
      </c>
      <c r="F113" s="8">
        <v>43190</v>
      </c>
      <c r="G113" s="9">
        <v>4954.5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1">
        <v>0</v>
      </c>
      <c r="O113" s="12">
        <v>0</v>
      </c>
      <c r="P113" s="13">
        <v>0</v>
      </c>
      <c r="Q113" s="12">
        <v>0</v>
      </c>
      <c r="R113" s="12">
        <v>0</v>
      </c>
      <c r="S113" s="10">
        <v>0</v>
      </c>
      <c r="T113" s="11">
        <v>453.5</v>
      </c>
      <c r="U113" s="5">
        <f t="shared" si="5"/>
        <v>4501</v>
      </c>
    </row>
    <row r="114" spans="1:22" x14ac:dyDescent="0.25">
      <c r="A114" s="16" t="s">
        <v>139</v>
      </c>
      <c r="B114" s="16" t="s">
        <v>186</v>
      </c>
      <c r="C114" s="16" t="s">
        <v>180</v>
      </c>
      <c r="D114" s="16"/>
      <c r="E114" s="7">
        <v>15</v>
      </c>
      <c r="F114" s="8">
        <v>43190</v>
      </c>
      <c r="G114" s="9">
        <v>1267.5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1">
        <v>132.5</v>
      </c>
      <c r="O114" s="12">
        <v>0</v>
      </c>
      <c r="P114" s="13">
        <v>0</v>
      </c>
      <c r="Q114" s="12">
        <v>0</v>
      </c>
      <c r="R114" s="12">
        <v>0</v>
      </c>
      <c r="S114" s="10">
        <v>0</v>
      </c>
      <c r="T114" s="11">
        <v>0</v>
      </c>
      <c r="U114" s="5">
        <f t="shared" si="5"/>
        <v>1400</v>
      </c>
    </row>
    <row r="115" spans="1:22" x14ac:dyDescent="0.25">
      <c r="A115" s="16" t="s">
        <v>187</v>
      </c>
      <c r="B115" s="16" t="s">
        <v>126</v>
      </c>
      <c r="C115" s="16" t="s">
        <v>188</v>
      </c>
      <c r="D115" s="16"/>
      <c r="E115" s="7">
        <v>15</v>
      </c>
      <c r="F115" s="8">
        <v>43190</v>
      </c>
      <c r="G115" s="9">
        <v>2489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v>11</v>
      </c>
      <c r="O115" s="12">
        <v>0</v>
      </c>
      <c r="P115" s="13">
        <v>0</v>
      </c>
      <c r="Q115" s="12">
        <v>0</v>
      </c>
      <c r="R115" s="12">
        <v>0</v>
      </c>
      <c r="S115" s="10">
        <v>0</v>
      </c>
      <c r="T115" s="11">
        <v>0</v>
      </c>
      <c r="U115" s="5">
        <f t="shared" si="5"/>
        <v>2500</v>
      </c>
    </row>
    <row r="116" spans="1:22" x14ac:dyDescent="0.25">
      <c r="A116" s="16" t="s">
        <v>189</v>
      </c>
      <c r="B116" s="16" t="s">
        <v>46</v>
      </c>
      <c r="C116" s="16" t="s">
        <v>94</v>
      </c>
      <c r="D116" s="16"/>
      <c r="E116" s="7">
        <v>15</v>
      </c>
      <c r="F116" s="8">
        <v>43190</v>
      </c>
      <c r="G116" s="9">
        <v>733.5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1">
        <v>166.5</v>
      </c>
      <c r="O116" s="12">
        <v>0</v>
      </c>
      <c r="P116" s="13">
        <v>0</v>
      </c>
      <c r="Q116" s="12">
        <v>0</v>
      </c>
      <c r="R116" s="12">
        <v>0</v>
      </c>
      <c r="S116" s="10">
        <v>0</v>
      </c>
      <c r="T116" s="11">
        <v>0</v>
      </c>
      <c r="U116" s="5">
        <f t="shared" si="5"/>
        <v>900</v>
      </c>
    </row>
    <row r="117" spans="1:22" x14ac:dyDescent="0.25">
      <c r="A117" s="16" t="s">
        <v>482</v>
      </c>
      <c r="B117" s="16" t="s">
        <v>483</v>
      </c>
      <c r="C117" s="16" t="s">
        <v>190</v>
      </c>
      <c r="D117" s="16"/>
      <c r="E117" s="7">
        <v>15</v>
      </c>
      <c r="F117" s="8">
        <v>43190</v>
      </c>
      <c r="G117" s="9">
        <v>1374.5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1">
        <v>125.5</v>
      </c>
      <c r="O117" s="12">
        <v>0</v>
      </c>
      <c r="P117" s="13">
        <v>0</v>
      </c>
      <c r="Q117" s="12">
        <v>0</v>
      </c>
      <c r="R117" s="12">
        <v>0</v>
      </c>
      <c r="S117" s="10">
        <v>0</v>
      </c>
      <c r="T117" s="11">
        <v>0</v>
      </c>
      <c r="U117" s="5">
        <f t="shared" si="5"/>
        <v>1500</v>
      </c>
    </row>
    <row r="118" spans="1:22" x14ac:dyDescent="0.25">
      <c r="A118" s="16" t="s">
        <v>191</v>
      </c>
      <c r="B118" s="16" t="s">
        <v>192</v>
      </c>
      <c r="C118" s="16" t="s">
        <v>40</v>
      </c>
      <c r="D118" s="16"/>
      <c r="E118" s="7">
        <v>15</v>
      </c>
      <c r="F118" s="8">
        <v>43190</v>
      </c>
      <c r="G118" s="9">
        <v>840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1">
        <v>160</v>
      </c>
      <c r="O118" s="12">
        <v>0</v>
      </c>
      <c r="P118" s="13">
        <v>0</v>
      </c>
      <c r="Q118" s="12">
        <v>0</v>
      </c>
      <c r="R118" s="12">
        <v>0</v>
      </c>
      <c r="S118" s="10">
        <v>0</v>
      </c>
      <c r="T118" s="11">
        <v>0</v>
      </c>
      <c r="U118" s="5">
        <f t="shared" si="5"/>
        <v>1000</v>
      </c>
    </row>
    <row r="119" spans="1:22" x14ac:dyDescent="0.25">
      <c r="A119" s="16" t="s">
        <v>193</v>
      </c>
      <c r="B119" s="16" t="s">
        <v>80</v>
      </c>
      <c r="C119" s="16" t="s">
        <v>194</v>
      </c>
      <c r="D119" s="16"/>
      <c r="E119" s="7">
        <v>15</v>
      </c>
      <c r="F119" s="8">
        <v>43190</v>
      </c>
      <c r="G119" s="9">
        <v>1054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1">
        <v>146</v>
      </c>
      <c r="O119" s="12">
        <v>0</v>
      </c>
      <c r="P119" s="13">
        <v>0</v>
      </c>
      <c r="Q119" s="12">
        <v>0</v>
      </c>
      <c r="R119" s="12">
        <v>0</v>
      </c>
      <c r="S119" s="10">
        <v>0</v>
      </c>
      <c r="T119" s="11">
        <v>0</v>
      </c>
      <c r="U119" s="5">
        <f t="shared" si="5"/>
        <v>1200</v>
      </c>
    </row>
    <row r="120" spans="1:22" x14ac:dyDescent="0.25">
      <c r="A120" s="16" t="s">
        <v>316</v>
      </c>
      <c r="B120" s="16" t="s">
        <v>302</v>
      </c>
      <c r="C120" s="16" t="s">
        <v>272</v>
      </c>
      <c r="D120" s="16"/>
      <c r="E120" s="7">
        <v>15</v>
      </c>
      <c r="F120" s="8">
        <v>43190</v>
      </c>
      <c r="G120" s="9">
        <v>3791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1">
        <v>0</v>
      </c>
      <c r="O120" s="12">
        <v>0</v>
      </c>
      <c r="P120" s="13">
        <v>0</v>
      </c>
      <c r="Q120" s="12">
        <v>0</v>
      </c>
      <c r="R120" s="12">
        <v>0</v>
      </c>
      <c r="S120" s="10">
        <v>0</v>
      </c>
      <c r="T120" s="11">
        <v>291</v>
      </c>
      <c r="U120" s="5">
        <f t="shared" si="5"/>
        <v>3500</v>
      </c>
    </row>
    <row r="121" spans="1:22" x14ac:dyDescent="0.25">
      <c r="A121" s="16" t="s">
        <v>337</v>
      </c>
      <c r="B121" s="16" t="s">
        <v>340</v>
      </c>
      <c r="C121" s="16" t="s">
        <v>341</v>
      </c>
      <c r="D121" s="16"/>
      <c r="E121" s="7">
        <v>15</v>
      </c>
      <c r="F121" s="8">
        <v>43190</v>
      </c>
      <c r="G121" s="9">
        <v>1921.5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1">
        <v>78.5</v>
      </c>
      <c r="O121" s="12">
        <v>0</v>
      </c>
      <c r="P121" s="13">
        <v>0</v>
      </c>
      <c r="Q121" s="12">
        <v>0</v>
      </c>
      <c r="R121" s="10">
        <v>0</v>
      </c>
      <c r="S121" s="10">
        <v>0</v>
      </c>
      <c r="T121" s="11">
        <v>0</v>
      </c>
      <c r="U121" s="5">
        <f t="shared" si="5"/>
        <v>2000</v>
      </c>
    </row>
    <row r="122" spans="1:22" x14ac:dyDescent="0.25">
      <c r="A122" s="16" t="s">
        <v>433</v>
      </c>
      <c r="B122" s="16" t="s">
        <v>315</v>
      </c>
      <c r="C122" s="16" t="s">
        <v>105</v>
      </c>
      <c r="D122" s="16"/>
      <c r="E122" s="7">
        <v>15</v>
      </c>
      <c r="F122" s="8">
        <v>43190</v>
      </c>
      <c r="G122" s="9">
        <v>947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1">
        <v>153</v>
      </c>
      <c r="O122" s="12">
        <v>0</v>
      </c>
      <c r="P122" s="13">
        <v>0</v>
      </c>
      <c r="Q122" s="12">
        <v>0</v>
      </c>
      <c r="R122" s="10">
        <v>0</v>
      </c>
      <c r="S122" s="10">
        <v>0</v>
      </c>
      <c r="T122" s="11">
        <v>0</v>
      </c>
      <c r="U122" s="5">
        <f t="shared" si="5"/>
        <v>1100</v>
      </c>
      <c r="V122" s="4"/>
    </row>
    <row r="123" spans="1:22" x14ac:dyDescent="0.25">
      <c r="A123" s="16" t="s">
        <v>434</v>
      </c>
      <c r="B123" s="16" t="s">
        <v>30</v>
      </c>
      <c r="C123" s="16" t="s">
        <v>150</v>
      </c>
      <c r="D123" s="16"/>
      <c r="E123" s="7">
        <v>15</v>
      </c>
      <c r="F123" s="8">
        <v>43190</v>
      </c>
      <c r="G123" s="9">
        <v>1921.5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1">
        <v>78.5</v>
      </c>
      <c r="O123" s="12">
        <v>0</v>
      </c>
      <c r="P123" s="13">
        <v>0</v>
      </c>
      <c r="Q123" s="12">
        <v>0</v>
      </c>
      <c r="R123" s="10">
        <v>0</v>
      </c>
      <c r="S123" s="10">
        <v>0</v>
      </c>
      <c r="T123" s="11">
        <v>0</v>
      </c>
      <c r="U123" s="5">
        <f t="shared" si="5"/>
        <v>2000</v>
      </c>
    </row>
    <row r="124" spans="1:22" x14ac:dyDescent="0.25">
      <c r="A124" s="21" t="s">
        <v>301</v>
      </c>
      <c r="B124" s="21" t="s">
        <v>267</v>
      </c>
      <c r="C124" s="21" t="s">
        <v>131</v>
      </c>
      <c r="D124" s="21"/>
      <c r="E124" s="7">
        <v>15</v>
      </c>
      <c r="F124" s="8">
        <v>43190</v>
      </c>
      <c r="G124" s="9">
        <v>626.5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1">
        <v>173.5</v>
      </c>
      <c r="O124" s="12">
        <v>0</v>
      </c>
      <c r="P124" s="13">
        <v>0</v>
      </c>
      <c r="Q124" s="12">
        <v>0</v>
      </c>
      <c r="R124" s="10">
        <v>0</v>
      </c>
      <c r="S124" s="10">
        <v>0</v>
      </c>
      <c r="T124" s="11">
        <v>0</v>
      </c>
      <c r="U124" s="5">
        <f t="shared" si="5"/>
        <v>800</v>
      </c>
    </row>
    <row r="125" spans="1:22" x14ac:dyDescent="0.25">
      <c r="A125" s="21" t="s">
        <v>435</v>
      </c>
      <c r="B125" s="21" t="s">
        <v>436</v>
      </c>
      <c r="C125" s="21" t="s">
        <v>29</v>
      </c>
      <c r="D125" s="21"/>
      <c r="E125" s="7">
        <v>15</v>
      </c>
      <c r="F125" s="8">
        <v>43190</v>
      </c>
      <c r="G125" s="9">
        <v>626.5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1">
        <v>173.5</v>
      </c>
      <c r="O125" s="12">
        <v>0</v>
      </c>
      <c r="P125" s="13">
        <v>0</v>
      </c>
      <c r="Q125" s="12">
        <v>0</v>
      </c>
      <c r="R125" s="10">
        <v>0</v>
      </c>
      <c r="S125" s="10">
        <v>0</v>
      </c>
      <c r="T125" s="11">
        <v>0</v>
      </c>
      <c r="U125" s="5">
        <f t="shared" si="5"/>
        <v>800</v>
      </c>
    </row>
    <row r="126" spans="1:22" x14ac:dyDescent="0.25">
      <c r="A126" s="21" t="s">
        <v>437</v>
      </c>
      <c r="B126" s="21" t="s">
        <v>90</v>
      </c>
      <c r="C126" s="21" t="s">
        <v>32</v>
      </c>
      <c r="D126" s="21"/>
      <c r="E126" s="7">
        <v>15</v>
      </c>
      <c r="F126" s="8">
        <v>43190</v>
      </c>
      <c r="G126" s="9">
        <v>626.5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1">
        <v>173.5</v>
      </c>
      <c r="O126" s="12">
        <v>0</v>
      </c>
      <c r="P126" s="13">
        <v>0</v>
      </c>
      <c r="Q126" s="12">
        <v>0</v>
      </c>
      <c r="R126" s="10">
        <v>0</v>
      </c>
      <c r="S126" s="10">
        <v>0</v>
      </c>
      <c r="T126" s="11">
        <v>0</v>
      </c>
      <c r="U126" s="5">
        <f t="shared" si="5"/>
        <v>800</v>
      </c>
    </row>
    <row r="127" spans="1:22" x14ac:dyDescent="0.25">
      <c r="A127" s="16" t="s">
        <v>438</v>
      </c>
      <c r="B127" s="16" t="s">
        <v>30</v>
      </c>
      <c r="C127" s="16" t="s">
        <v>312</v>
      </c>
      <c r="D127" s="16"/>
      <c r="E127" s="7">
        <v>15</v>
      </c>
      <c r="F127" s="8">
        <v>43190</v>
      </c>
      <c r="G127" s="9">
        <v>733.5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1">
        <v>166.5</v>
      </c>
      <c r="O127" s="12">
        <v>0</v>
      </c>
      <c r="P127" s="13">
        <v>0</v>
      </c>
      <c r="Q127" s="12">
        <v>0</v>
      </c>
      <c r="R127" s="10">
        <v>0</v>
      </c>
      <c r="S127" s="10">
        <v>0</v>
      </c>
      <c r="T127" s="11">
        <v>0</v>
      </c>
      <c r="U127" s="5">
        <f t="shared" si="5"/>
        <v>900</v>
      </c>
    </row>
    <row r="128" spans="1:22" x14ac:dyDescent="0.25">
      <c r="A128" s="16" t="s">
        <v>285</v>
      </c>
      <c r="B128" s="16" t="s">
        <v>372</v>
      </c>
      <c r="C128" s="16" t="s">
        <v>94</v>
      </c>
      <c r="D128" s="16"/>
      <c r="E128" s="7">
        <v>15</v>
      </c>
      <c r="F128" s="8">
        <v>43190</v>
      </c>
      <c r="G128" s="9">
        <v>1374.5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1">
        <v>125.5</v>
      </c>
      <c r="O128" s="12">
        <v>0</v>
      </c>
      <c r="P128" s="13">
        <v>0</v>
      </c>
      <c r="Q128" s="12">
        <v>0</v>
      </c>
      <c r="R128" s="10">
        <v>0</v>
      </c>
      <c r="S128" s="10">
        <v>0</v>
      </c>
      <c r="T128" s="11">
        <v>0</v>
      </c>
      <c r="U128" s="5">
        <f t="shared" si="5"/>
        <v>1500</v>
      </c>
    </row>
    <row r="129" spans="1:21" x14ac:dyDescent="0.25">
      <c r="A129" s="21" t="s">
        <v>439</v>
      </c>
      <c r="B129" s="21" t="s">
        <v>84</v>
      </c>
      <c r="C129" s="21" t="s">
        <v>440</v>
      </c>
      <c r="D129" s="21"/>
      <c r="E129" s="7">
        <v>15</v>
      </c>
      <c r="F129" s="8">
        <v>43190</v>
      </c>
      <c r="G129" s="9">
        <v>2489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1">
        <v>11</v>
      </c>
      <c r="O129" s="12">
        <v>0</v>
      </c>
      <c r="P129" s="13">
        <v>0</v>
      </c>
      <c r="Q129" s="12">
        <v>0</v>
      </c>
      <c r="R129" s="10">
        <v>0</v>
      </c>
      <c r="S129" s="10">
        <v>0</v>
      </c>
      <c r="T129" s="11">
        <v>0</v>
      </c>
      <c r="U129" s="5">
        <f>G129+H129+N129-O129-Q129-R129-S129-T129</f>
        <v>2500</v>
      </c>
    </row>
    <row r="130" spans="1:21" x14ac:dyDescent="0.25">
      <c r="A130" s="21" t="s">
        <v>496</v>
      </c>
      <c r="B130" s="21" t="s">
        <v>208</v>
      </c>
      <c r="C130" s="21" t="s">
        <v>52</v>
      </c>
      <c r="D130" s="30"/>
      <c r="E130" s="7">
        <v>15</v>
      </c>
      <c r="F130" s="8">
        <v>43190</v>
      </c>
      <c r="G130" s="9">
        <v>626.5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>
        <v>173.5</v>
      </c>
      <c r="O130" s="12">
        <v>0</v>
      </c>
      <c r="P130" s="13">
        <v>0</v>
      </c>
      <c r="Q130" s="12">
        <v>0</v>
      </c>
      <c r="R130" s="10">
        <v>0</v>
      </c>
      <c r="S130" s="10">
        <v>0</v>
      </c>
      <c r="T130" s="11">
        <v>0</v>
      </c>
      <c r="U130" s="5">
        <f>G130+H130+N130-O130-Q130-R130-S130-T130</f>
        <v>800</v>
      </c>
    </row>
    <row r="131" spans="1:21" x14ac:dyDescent="0.25">
      <c r="A131" s="21" t="s">
        <v>580</v>
      </c>
      <c r="B131" s="21" t="s">
        <v>244</v>
      </c>
      <c r="C131" s="21" t="s">
        <v>220</v>
      </c>
      <c r="D131" s="30"/>
      <c r="E131" s="7">
        <v>15</v>
      </c>
      <c r="F131" s="8">
        <v>43190</v>
      </c>
      <c r="G131" s="9">
        <v>520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1">
        <v>180.5</v>
      </c>
      <c r="O131" s="12">
        <v>0</v>
      </c>
      <c r="P131" s="13">
        <v>0</v>
      </c>
      <c r="Q131" s="12">
        <v>0</v>
      </c>
      <c r="R131" s="10">
        <v>0</v>
      </c>
      <c r="S131" s="10">
        <v>0</v>
      </c>
      <c r="T131" s="11">
        <v>0</v>
      </c>
      <c r="U131" s="5">
        <f>G131+H131+N131-O131-Q131-R131-S131-T131</f>
        <v>700.5</v>
      </c>
    </row>
    <row r="132" spans="1:21" x14ac:dyDescent="0.25">
      <c r="A132" s="21" t="s">
        <v>598</v>
      </c>
      <c r="B132" s="21" t="s">
        <v>599</v>
      </c>
      <c r="C132" s="21" t="s">
        <v>52</v>
      </c>
      <c r="D132" s="30"/>
      <c r="E132" s="7">
        <v>15</v>
      </c>
      <c r="F132" s="8">
        <v>43190</v>
      </c>
      <c r="G132" s="9">
        <v>1374.5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1">
        <v>125.5</v>
      </c>
      <c r="O132" s="12">
        <v>0</v>
      </c>
      <c r="P132" s="13">
        <v>0</v>
      </c>
      <c r="Q132" s="12">
        <v>0</v>
      </c>
      <c r="R132" s="10">
        <v>0</v>
      </c>
      <c r="S132" s="10">
        <v>0</v>
      </c>
      <c r="T132" s="11">
        <v>0</v>
      </c>
      <c r="U132" s="5">
        <f>G132+H132+N132-O132-Q132-R132-S132-T132</f>
        <v>1500</v>
      </c>
    </row>
    <row r="133" spans="1:21" x14ac:dyDescent="0.25">
      <c r="A133" s="21" t="s">
        <v>199</v>
      </c>
      <c r="B133" s="21" t="s">
        <v>194</v>
      </c>
      <c r="C133" s="21" t="s">
        <v>110</v>
      </c>
      <c r="D133" s="21"/>
      <c r="E133" s="7">
        <v>15</v>
      </c>
      <c r="F133" s="8">
        <v>43190</v>
      </c>
      <c r="G133" s="9">
        <v>306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1">
        <v>194</v>
      </c>
      <c r="O133" s="12">
        <v>0</v>
      </c>
      <c r="P133" s="13">
        <v>0</v>
      </c>
      <c r="Q133" s="12">
        <v>0</v>
      </c>
      <c r="R133" s="10">
        <v>0</v>
      </c>
      <c r="S133" s="10">
        <v>0</v>
      </c>
      <c r="T133" s="11">
        <v>0</v>
      </c>
      <c r="U133" s="5">
        <f t="shared" si="5"/>
        <v>500</v>
      </c>
    </row>
    <row r="134" spans="1:21" x14ac:dyDescent="0.25">
      <c r="A134" s="21" t="s">
        <v>199</v>
      </c>
      <c r="B134" s="21" t="s">
        <v>140</v>
      </c>
      <c r="C134" s="21" t="s">
        <v>112</v>
      </c>
      <c r="D134" s="21"/>
      <c r="E134" s="7">
        <v>15</v>
      </c>
      <c r="F134" s="8">
        <v>43190</v>
      </c>
      <c r="G134" s="9">
        <v>520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1">
        <v>180.5</v>
      </c>
      <c r="O134" s="12">
        <v>0</v>
      </c>
      <c r="P134" s="13">
        <v>0</v>
      </c>
      <c r="Q134" s="12">
        <v>0</v>
      </c>
      <c r="R134" s="10">
        <v>0</v>
      </c>
      <c r="S134" s="10">
        <v>0</v>
      </c>
      <c r="T134" s="11">
        <v>0</v>
      </c>
      <c r="U134" s="5">
        <f t="shared" si="5"/>
        <v>700.5</v>
      </c>
    </row>
    <row r="135" spans="1:21" x14ac:dyDescent="0.25">
      <c r="A135" s="21" t="s">
        <v>137</v>
      </c>
      <c r="B135" s="21" t="s">
        <v>194</v>
      </c>
      <c r="C135" s="21" t="s">
        <v>200</v>
      </c>
      <c r="D135" s="21"/>
      <c r="E135" s="7">
        <v>15</v>
      </c>
      <c r="F135" s="8">
        <v>43190</v>
      </c>
      <c r="G135" s="9">
        <v>359.5</v>
      </c>
      <c r="H135" s="10">
        <v>500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1">
        <v>190.5</v>
      </c>
      <c r="O135" s="12">
        <v>0</v>
      </c>
      <c r="P135" s="13">
        <v>0</v>
      </c>
      <c r="Q135" s="12">
        <v>0</v>
      </c>
      <c r="R135" s="10">
        <v>0</v>
      </c>
      <c r="S135" s="10">
        <v>0</v>
      </c>
      <c r="T135" s="11">
        <v>0</v>
      </c>
      <c r="U135" s="5">
        <f t="shared" si="5"/>
        <v>1050</v>
      </c>
    </row>
    <row r="136" spans="1:21" x14ac:dyDescent="0.25">
      <c r="A136" s="21" t="s">
        <v>201</v>
      </c>
      <c r="B136" s="21" t="s">
        <v>117</v>
      </c>
      <c r="C136" s="21" t="s">
        <v>59</v>
      </c>
      <c r="D136" s="21"/>
      <c r="E136" s="7">
        <v>15</v>
      </c>
      <c r="F136" s="8">
        <v>43190</v>
      </c>
      <c r="G136" s="9">
        <v>733.5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1">
        <v>166.5</v>
      </c>
      <c r="O136" s="12">
        <v>0</v>
      </c>
      <c r="P136" s="13">
        <v>0</v>
      </c>
      <c r="Q136" s="12">
        <v>0</v>
      </c>
      <c r="R136" s="10">
        <v>0</v>
      </c>
      <c r="S136" s="10">
        <v>0</v>
      </c>
      <c r="T136" s="11">
        <v>0</v>
      </c>
      <c r="U136" s="5">
        <f t="shared" si="5"/>
        <v>900</v>
      </c>
    </row>
    <row r="137" spans="1:21" x14ac:dyDescent="0.25">
      <c r="A137" s="21" t="s">
        <v>125</v>
      </c>
      <c r="B137" s="21" t="s">
        <v>194</v>
      </c>
      <c r="C137" s="21" t="s">
        <v>39</v>
      </c>
      <c r="D137" s="21"/>
      <c r="E137" s="7">
        <v>15</v>
      </c>
      <c r="F137" s="8">
        <v>43190</v>
      </c>
      <c r="G137" s="9">
        <v>573</v>
      </c>
      <c r="H137" s="10">
        <v>100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1">
        <v>177</v>
      </c>
      <c r="O137" s="12">
        <v>0</v>
      </c>
      <c r="P137" s="13">
        <v>0</v>
      </c>
      <c r="Q137" s="12">
        <v>0</v>
      </c>
      <c r="R137" s="10">
        <v>0</v>
      </c>
      <c r="S137" s="10">
        <v>0</v>
      </c>
      <c r="T137" s="11">
        <v>0</v>
      </c>
      <c r="U137" s="5">
        <f t="shared" si="5"/>
        <v>850</v>
      </c>
    </row>
    <row r="138" spans="1:21" x14ac:dyDescent="0.25">
      <c r="A138" s="21" t="s">
        <v>202</v>
      </c>
      <c r="B138" s="21" t="s">
        <v>203</v>
      </c>
      <c r="C138" s="21" t="s">
        <v>97</v>
      </c>
      <c r="D138" s="21"/>
      <c r="E138" s="7">
        <v>15</v>
      </c>
      <c r="F138" s="8">
        <v>43190</v>
      </c>
      <c r="G138" s="9">
        <v>413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1">
        <v>187</v>
      </c>
      <c r="O138" s="12">
        <v>0</v>
      </c>
      <c r="P138" s="13">
        <v>0</v>
      </c>
      <c r="Q138" s="12">
        <v>0</v>
      </c>
      <c r="R138" s="10">
        <v>0</v>
      </c>
      <c r="S138" s="10">
        <v>0</v>
      </c>
      <c r="T138" s="11">
        <v>0</v>
      </c>
      <c r="U138" s="5">
        <f t="shared" si="5"/>
        <v>600</v>
      </c>
    </row>
    <row r="139" spans="1:21" x14ac:dyDescent="0.25">
      <c r="A139" s="21" t="s">
        <v>204</v>
      </c>
      <c r="B139" s="21" t="s">
        <v>90</v>
      </c>
      <c r="C139" s="21" t="s">
        <v>90</v>
      </c>
      <c r="D139" s="21"/>
      <c r="E139" s="7">
        <v>15</v>
      </c>
      <c r="F139" s="8">
        <v>43190</v>
      </c>
      <c r="G139" s="9">
        <v>947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1">
        <v>153</v>
      </c>
      <c r="O139" s="12">
        <v>0</v>
      </c>
      <c r="P139" s="13">
        <v>0</v>
      </c>
      <c r="Q139" s="12">
        <v>0</v>
      </c>
      <c r="R139" s="10">
        <v>0</v>
      </c>
      <c r="S139" s="10">
        <v>0</v>
      </c>
      <c r="T139" s="11">
        <v>0</v>
      </c>
      <c r="U139" s="5">
        <f t="shared" si="5"/>
        <v>1100</v>
      </c>
    </row>
    <row r="140" spans="1:21" x14ac:dyDescent="0.25">
      <c r="A140" s="21" t="s">
        <v>205</v>
      </c>
      <c r="B140" s="21" t="s">
        <v>206</v>
      </c>
      <c r="C140" s="21" t="s">
        <v>40</v>
      </c>
      <c r="D140" s="21"/>
      <c r="E140" s="7">
        <v>15</v>
      </c>
      <c r="F140" s="8">
        <v>43190</v>
      </c>
      <c r="G140" s="9">
        <v>306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1">
        <v>194</v>
      </c>
      <c r="O140" s="12">
        <v>0</v>
      </c>
      <c r="P140" s="13">
        <v>0</v>
      </c>
      <c r="Q140" s="12">
        <v>0</v>
      </c>
      <c r="R140" s="10">
        <v>0</v>
      </c>
      <c r="S140" s="10">
        <v>0</v>
      </c>
      <c r="T140" s="11">
        <v>0</v>
      </c>
      <c r="U140" s="5">
        <f t="shared" si="5"/>
        <v>500</v>
      </c>
    </row>
    <row r="141" spans="1:21" x14ac:dyDescent="0.25">
      <c r="A141" s="21" t="s">
        <v>207</v>
      </c>
      <c r="B141" s="21" t="s">
        <v>208</v>
      </c>
      <c r="C141" s="21" t="s">
        <v>209</v>
      </c>
      <c r="D141" s="21"/>
      <c r="E141" s="7">
        <v>15</v>
      </c>
      <c r="F141" s="8">
        <v>43190</v>
      </c>
      <c r="G141" s="9">
        <v>520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1">
        <v>180.5</v>
      </c>
      <c r="O141" s="12">
        <v>0</v>
      </c>
      <c r="P141" s="13">
        <v>0</v>
      </c>
      <c r="Q141" s="12">
        <v>0</v>
      </c>
      <c r="R141" s="10">
        <v>0</v>
      </c>
      <c r="S141" s="10">
        <v>0</v>
      </c>
      <c r="T141" s="11">
        <v>0</v>
      </c>
      <c r="U141" s="5">
        <f t="shared" si="5"/>
        <v>700.5</v>
      </c>
    </row>
    <row r="142" spans="1:21" x14ac:dyDescent="0.25">
      <c r="A142" s="16" t="s">
        <v>211</v>
      </c>
      <c r="B142" s="16" t="s">
        <v>124</v>
      </c>
      <c r="C142" s="16" t="s">
        <v>97</v>
      </c>
      <c r="D142" s="16"/>
      <c r="E142" s="7">
        <v>15</v>
      </c>
      <c r="F142" s="8">
        <v>43190</v>
      </c>
      <c r="G142" s="9">
        <v>306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1">
        <v>194</v>
      </c>
      <c r="O142" s="12">
        <v>0</v>
      </c>
      <c r="P142" s="13">
        <v>0</v>
      </c>
      <c r="Q142" s="12">
        <v>0</v>
      </c>
      <c r="R142" s="10">
        <v>0</v>
      </c>
      <c r="S142" s="10">
        <v>0</v>
      </c>
      <c r="T142" s="11">
        <v>0</v>
      </c>
      <c r="U142" s="5">
        <f t="shared" si="5"/>
        <v>500</v>
      </c>
    </row>
    <row r="143" spans="1:21" x14ac:dyDescent="0.25">
      <c r="A143" s="16" t="s">
        <v>212</v>
      </c>
      <c r="B143" s="16" t="s">
        <v>57</v>
      </c>
      <c r="C143" s="16" t="s">
        <v>97</v>
      </c>
      <c r="D143" s="16"/>
      <c r="E143" s="7">
        <v>15</v>
      </c>
      <c r="F143" s="8">
        <v>43190</v>
      </c>
      <c r="G143" s="9">
        <v>306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1">
        <v>194</v>
      </c>
      <c r="O143" s="12">
        <v>0</v>
      </c>
      <c r="P143" s="13">
        <v>0</v>
      </c>
      <c r="Q143" s="12">
        <v>0</v>
      </c>
      <c r="R143" s="10">
        <v>0</v>
      </c>
      <c r="S143" s="10">
        <v>0</v>
      </c>
      <c r="T143" s="11">
        <v>0</v>
      </c>
      <c r="U143" s="5">
        <f t="shared" si="5"/>
        <v>500</v>
      </c>
    </row>
    <row r="144" spans="1:21" x14ac:dyDescent="0.25">
      <c r="A144" s="16" t="s">
        <v>213</v>
      </c>
      <c r="B144" s="16" t="s">
        <v>97</v>
      </c>
      <c r="C144" s="16" t="s">
        <v>214</v>
      </c>
      <c r="D144" s="16"/>
      <c r="E144" s="7">
        <v>15</v>
      </c>
      <c r="F144" s="8">
        <v>43190</v>
      </c>
      <c r="G144" s="9">
        <v>306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1">
        <v>194</v>
      </c>
      <c r="O144" s="12">
        <v>0</v>
      </c>
      <c r="P144" s="13">
        <v>0</v>
      </c>
      <c r="Q144" s="12">
        <v>0</v>
      </c>
      <c r="R144" s="10">
        <v>0</v>
      </c>
      <c r="S144" s="10">
        <v>0</v>
      </c>
      <c r="T144" s="11">
        <v>0</v>
      </c>
      <c r="U144" s="5">
        <f t="shared" si="5"/>
        <v>500</v>
      </c>
    </row>
    <row r="145" spans="1:21" x14ac:dyDescent="0.25">
      <c r="A145" s="16" t="s">
        <v>28</v>
      </c>
      <c r="B145" s="16" t="s">
        <v>73</v>
      </c>
      <c r="C145" s="16" t="s">
        <v>109</v>
      </c>
      <c r="D145" s="16"/>
      <c r="E145" s="7">
        <v>15</v>
      </c>
      <c r="F145" s="8">
        <v>43190</v>
      </c>
      <c r="G145" s="9">
        <v>306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1">
        <v>194</v>
      </c>
      <c r="O145" s="12">
        <v>0</v>
      </c>
      <c r="P145" s="13">
        <v>0</v>
      </c>
      <c r="Q145" s="12">
        <v>0</v>
      </c>
      <c r="R145" s="10">
        <v>0</v>
      </c>
      <c r="S145" s="10">
        <v>0</v>
      </c>
      <c r="T145" s="11">
        <v>0</v>
      </c>
      <c r="U145" s="5">
        <f t="shared" si="5"/>
        <v>500</v>
      </c>
    </row>
    <row r="146" spans="1:21" x14ac:dyDescent="0.25">
      <c r="A146" s="16" t="s">
        <v>154</v>
      </c>
      <c r="B146" s="16" t="s">
        <v>124</v>
      </c>
      <c r="C146" s="16" t="s">
        <v>97</v>
      </c>
      <c r="D146" s="16"/>
      <c r="E146" s="7">
        <v>15</v>
      </c>
      <c r="F146" s="8">
        <v>43190</v>
      </c>
      <c r="G146" s="9">
        <v>306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1">
        <v>194</v>
      </c>
      <c r="O146" s="12">
        <v>0</v>
      </c>
      <c r="P146" s="13">
        <v>0</v>
      </c>
      <c r="Q146" s="12">
        <v>0</v>
      </c>
      <c r="R146" s="10">
        <v>0</v>
      </c>
      <c r="S146" s="10">
        <v>0</v>
      </c>
      <c r="T146" s="11">
        <v>0</v>
      </c>
      <c r="U146" s="5">
        <f t="shared" si="5"/>
        <v>500</v>
      </c>
    </row>
    <row r="147" spans="1:21" x14ac:dyDescent="0.25">
      <c r="A147" s="16" t="s">
        <v>215</v>
      </c>
      <c r="B147" s="16" t="s">
        <v>115</v>
      </c>
      <c r="C147" s="16" t="s">
        <v>130</v>
      </c>
      <c r="D147" s="16"/>
      <c r="E147" s="7">
        <v>15</v>
      </c>
      <c r="F147" s="8">
        <v>43190</v>
      </c>
      <c r="G147" s="9">
        <v>306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1">
        <v>194</v>
      </c>
      <c r="O147" s="12">
        <v>0</v>
      </c>
      <c r="P147" s="13">
        <v>0</v>
      </c>
      <c r="Q147" s="12">
        <v>0</v>
      </c>
      <c r="R147" s="10">
        <v>0</v>
      </c>
      <c r="S147" s="10">
        <v>0</v>
      </c>
      <c r="T147" s="11">
        <v>0</v>
      </c>
      <c r="U147" s="5">
        <f t="shared" si="5"/>
        <v>500</v>
      </c>
    </row>
    <row r="148" spans="1:21" x14ac:dyDescent="0.25">
      <c r="A148" s="16" t="s">
        <v>216</v>
      </c>
      <c r="B148" s="16" t="s">
        <v>92</v>
      </c>
      <c r="C148" s="16" t="s">
        <v>52</v>
      </c>
      <c r="D148" s="16"/>
      <c r="E148" s="7">
        <v>15</v>
      </c>
      <c r="F148" s="8">
        <v>43190</v>
      </c>
      <c r="G148" s="9">
        <v>306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1">
        <v>194</v>
      </c>
      <c r="O148" s="12">
        <v>0</v>
      </c>
      <c r="P148" s="13">
        <v>0</v>
      </c>
      <c r="Q148" s="12">
        <v>0</v>
      </c>
      <c r="R148" s="10">
        <v>0</v>
      </c>
      <c r="S148" s="10">
        <v>0</v>
      </c>
      <c r="T148" s="11">
        <v>0</v>
      </c>
      <c r="U148" s="5">
        <f t="shared" si="5"/>
        <v>500</v>
      </c>
    </row>
    <row r="149" spans="1:21" x14ac:dyDescent="0.25">
      <c r="A149" s="16" t="s">
        <v>217</v>
      </c>
      <c r="B149" s="16" t="s">
        <v>121</v>
      </c>
      <c r="C149" s="16" t="s">
        <v>121</v>
      </c>
      <c r="D149" s="16"/>
      <c r="E149" s="7">
        <v>15</v>
      </c>
      <c r="F149" s="8">
        <v>43190</v>
      </c>
      <c r="G149" s="9">
        <v>359.5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1">
        <v>190.5</v>
      </c>
      <c r="O149" s="12">
        <v>0</v>
      </c>
      <c r="P149" s="13">
        <v>0</v>
      </c>
      <c r="Q149" s="12">
        <v>0</v>
      </c>
      <c r="R149" s="10">
        <v>0</v>
      </c>
      <c r="S149" s="10">
        <v>0</v>
      </c>
      <c r="T149" s="11">
        <v>0</v>
      </c>
      <c r="U149" s="5">
        <f t="shared" si="5"/>
        <v>550</v>
      </c>
    </row>
    <row r="150" spans="1:21" x14ac:dyDescent="0.25">
      <c r="A150" s="16" t="s">
        <v>218</v>
      </c>
      <c r="B150" s="16" t="s">
        <v>32</v>
      </c>
      <c r="C150" s="16" t="s">
        <v>52</v>
      </c>
      <c r="D150" s="16"/>
      <c r="E150" s="7">
        <v>15</v>
      </c>
      <c r="F150" s="8">
        <v>43190</v>
      </c>
      <c r="G150" s="9">
        <v>306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1">
        <v>194</v>
      </c>
      <c r="O150" s="12">
        <v>0</v>
      </c>
      <c r="P150" s="13">
        <v>0</v>
      </c>
      <c r="Q150" s="12">
        <v>0</v>
      </c>
      <c r="R150" s="10">
        <v>0</v>
      </c>
      <c r="S150" s="10">
        <v>0</v>
      </c>
      <c r="T150" s="11">
        <v>0</v>
      </c>
      <c r="U150" s="5">
        <f t="shared" si="5"/>
        <v>500</v>
      </c>
    </row>
    <row r="151" spans="1:21" x14ac:dyDescent="0.25">
      <c r="A151" s="16" t="s">
        <v>219</v>
      </c>
      <c r="B151" s="16" t="s">
        <v>220</v>
      </c>
      <c r="C151" s="16" t="s">
        <v>221</v>
      </c>
      <c r="D151" s="16"/>
      <c r="E151" s="7">
        <v>15</v>
      </c>
      <c r="F151" s="8">
        <v>43190</v>
      </c>
      <c r="G151" s="9">
        <v>306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>
        <v>194</v>
      </c>
      <c r="O151" s="12">
        <v>0</v>
      </c>
      <c r="P151" s="13">
        <v>0</v>
      </c>
      <c r="Q151" s="12">
        <v>0</v>
      </c>
      <c r="R151" s="10">
        <v>0</v>
      </c>
      <c r="S151" s="10">
        <v>0</v>
      </c>
      <c r="T151" s="11">
        <v>0</v>
      </c>
      <c r="U151" s="5">
        <f t="shared" si="5"/>
        <v>500</v>
      </c>
    </row>
    <row r="152" spans="1:21" x14ac:dyDescent="0.25">
      <c r="A152" s="16" t="s">
        <v>120</v>
      </c>
      <c r="B152" s="16" t="s">
        <v>45</v>
      </c>
      <c r="C152" s="16" t="s">
        <v>222</v>
      </c>
      <c r="D152" s="16"/>
      <c r="E152" s="7">
        <v>15</v>
      </c>
      <c r="F152" s="8">
        <v>43190</v>
      </c>
      <c r="G152" s="9">
        <v>733.5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1">
        <v>166.5</v>
      </c>
      <c r="O152" s="12">
        <v>0</v>
      </c>
      <c r="P152" s="13">
        <v>0</v>
      </c>
      <c r="Q152" s="12">
        <v>0</v>
      </c>
      <c r="R152" s="10">
        <v>0</v>
      </c>
      <c r="S152" s="10">
        <v>0</v>
      </c>
      <c r="T152" s="11">
        <v>0</v>
      </c>
      <c r="U152" s="5">
        <f t="shared" si="5"/>
        <v>900</v>
      </c>
    </row>
    <row r="153" spans="1:21" x14ac:dyDescent="0.25">
      <c r="A153" s="16" t="s">
        <v>223</v>
      </c>
      <c r="B153" s="16" t="s">
        <v>45</v>
      </c>
      <c r="C153" s="16" t="s">
        <v>222</v>
      </c>
      <c r="D153" s="16"/>
      <c r="E153" s="7">
        <v>15</v>
      </c>
      <c r="F153" s="8">
        <v>43190</v>
      </c>
      <c r="G153" s="9">
        <v>306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1">
        <v>194</v>
      </c>
      <c r="O153" s="12">
        <v>0</v>
      </c>
      <c r="P153" s="13">
        <v>0</v>
      </c>
      <c r="Q153" s="12">
        <v>0</v>
      </c>
      <c r="R153" s="10">
        <v>0</v>
      </c>
      <c r="S153" s="10">
        <v>0</v>
      </c>
      <c r="T153" s="11">
        <v>0</v>
      </c>
      <c r="U153" s="5">
        <f t="shared" si="5"/>
        <v>500</v>
      </c>
    </row>
    <row r="154" spans="1:21" x14ac:dyDescent="0.25">
      <c r="A154" s="16" t="s">
        <v>114</v>
      </c>
      <c r="B154" s="16" t="s">
        <v>32</v>
      </c>
      <c r="C154" s="16" t="s">
        <v>45</v>
      </c>
      <c r="D154" s="16"/>
      <c r="E154" s="7">
        <v>15</v>
      </c>
      <c r="F154" s="8">
        <v>43190</v>
      </c>
      <c r="G154" s="9">
        <v>306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>
        <v>194</v>
      </c>
      <c r="O154" s="12">
        <v>0</v>
      </c>
      <c r="P154" s="13">
        <v>0</v>
      </c>
      <c r="Q154" s="12">
        <v>0</v>
      </c>
      <c r="R154" s="10">
        <v>0</v>
      </c>
      <c r="S154" s="10">
        <v>0</v>
      </c>
      <c r="T154" s="11">
        <v>0</v>
      </c>
      <c r="U154" s="5">
        <f t="shared" si="5"/>
        <v>500</v>
      </c>
    </row>
    <row r="155" spans="1:21" x14ac:dyDescent="0.25">
      <c r="A155" s="16" t="s">
        <v>224</v>
      </c>
      <c r="B155" s="16" t="s">
        <v>225</v>
      </c>
      <c r="C155" s="16" t="s">
        <v>226</v>
      </c>
      <c r="D155" s="16"/>
      <c r="E155" s="7">
        <v>15</v>
      </c>
      <c r="F155" s="8">
        <v>43190</v>
      </c>
      <c r="G155" s="9">
        <v>306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1">
        <v>194</v>
      </c>
      <c r="O155" s="12">
        <v>0</v>
      </c>
      <c r="P155" s="13">
        <v>0</v>
      </c>
      <c r="Q155" s="12">
        <v>0</v>
      </c>
      <c r="R155" s="10">
        <v>0</v>
      </c>
      <c r="S155" s="10">
        <v>0</v>
      </c>
      <c r="T155" s="11">
        <v>0</v>
      </c>
      <c r="U155" s="5">
        <f t="shared" si="5"/>
        <v>500</v>
      </c>
    </row>
    <row r="156" spans="1:21" x14ac:dyDescent="0.25">
      <c r="A156" s="16" t="s">
        <v>227</v>
      </c>
      <c r="B156" s="16" t="s">
        <v>38</v>
      </c>
      <c r="C156" s="16" t="s">
        <v>225</v>
      </c>
      <c r="D156" s="16"/>
      <c r="E156" s="7">
        <v>15</v>
      </c>
      <c r="F156" s="8">
        <v>43190</v>
      </c>
      <c r="G156" s="9">
        <v>306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1">
        <v>194</v>
      </c>
      <c r="O156" s="12">
        <v>0</v>
      </c>
      <c r="P156" s="13">
        <v>0</v>
      </c>
      <c r="Q156" s="12">
        <v>0</v>
      </c>
      <c r="R156" s="10">
        <v>0</v>
      </c>
      <c r="S156" s="10">
        <v>0</v>
      </c>
      <c r="T156" s="11">
        <v>0</v>
      </c>
      <c r="U156" s="5">
        <f t="shared" si="5"/>
        <v>500</v>
      </c>
    </row>
    <row r="157" spans="1:21" x14ac:dyDescent="0.25">
      <c r="A157" s="16" t="s">
        <v>497</v>
      </c>
      <c r="B157" s="16" t="s">
        <v>172</v>
      </c>
      <c r="C157" s="16" t="s">
        <v>30</v>
      </c>
      <c r="D157" s="16"/>
      <c r="E157" s="7">
        <v>15</v>
      </c>
      <c r="F157" s="8">
        <v>43190</v>
      </c>
      <c r="G157" s="9">
        <v>840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1">
        <v>160</v>
      </c>
      <c r="O157" s="12">
        <v>0</v>
      </c>
      <c r="P157" s="13">
        <v>0</v>
      </c>
      <c r="Q157" s="12">
        <v>0</v>
      </c>
      <c r="R157" s="10">
        <v>0</v>
      </c>
      <c r="S157" s="10">
        <v>0</v>
      </c>
      <c r="T157" s="11">
        <v>0</v>
      </c>
      <c r="U157" s="5">
        <f t="shared" si="5"/>
        <v>1000</v>
      </c>
    </row>
    <row r="158" spans="1:21" x14ac:dyDescent="0.25">
      <c r="A158" s="16" t="s">
        <v>228</v>
      </c>
      <c r="B158" s="16" t="s">
        <v>229</v>
      </c>
      <c r="C158" s="16" t="s">
        <v>230</v>
      </c>
      <c r="D158" s="16"/>
      <c r="E158" s="7">
        <v>15</v>
      </c>
      <c r="F158" s="8">
        <v>43190</v>
      </c>
      <c r="G158" s="9">
        <v>306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1">
        <v>194</v>
      </c>
      <c r="O158" s="12">
        <v>0</v>
      </c>
      <c r="P158" s="13">
        <v>0</v>
      </c>
      <c r="Q158" s="12">
        <v>0</v>
      </c>
      <c r="R158" s="10">
        <v>0</v>
      </c>
      <c r="S158" s="10">
        <v>0</v>
      </c>
      <c r="T158" s="11">
        <v>0</v>
      </c>
      <c r="U158" s="5">
        <f t="shared" si="5"/>
        <v>500</v>
      </c>
    </row>
    <row r="159" spans="1:21" x14ac:dyDescent="0.25">
      <c r="A159" s="16" t="s">
        <v>231</v>
      </c>
      <c r="B159" s="16" t="s">
        <v>229</v>
      </c>
      <c r="C159" s="16" t="s">
        <v>230</v>
      </c>
      <c r="D159" s="16"/>
      <c r="E159" s="7">
        <v>15</v>
      </c>
      <c r="F159" s="8">
        <v>43190</v>
      </c>
      <c r="G159" s="9">
        <v>306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1">
        <v>194</v>
      </c>
      <c r="O159" s="12">
        <v>0</v>
      </c>
      <c r="P159" s="13">
        <v>0</v>
      </c>
      <c r="Q159" s="12">
        <v>0</v>
      </c>
      <c r="R159" s="10">
        <v>0</v>
      </c>
      <c r="S159" s="10">
        <v>0</v>
      </c>
      <c r="T159" s="11">
        <v>0</v>
      </c>
      <c r="U159" s="5">
        <f t="shared" si="5"/>
        <v>500</v>
      </c>
    </row>
    <row r="160" spans="1:21" x14ac:dyDescent="0.25">
      <c r="A160" s="16" t="s">
        <v>232</v>
      </c>
      <c r="B160" s="16" t="s">
        <v>194</v>
      </c>
      <c r="C160" s="16" t="s">
        <v>38</v>
      </c>
      <c r="D160" s="16"/>
      <c r="E160" s="7">
        <v>15</v>
      </c>
      <c r="F160" s="8">
        <v>43190</v>
      </c>
      <c r="G160" s="9">
        <v>306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1">
        <v>194</v>
      </c>
      <c r="O160" s="12">
        <v>0</v>
      </c>
      <c r="P160" s="13">
        <v>0</v>
      </c>
      <c r="Q160" s="12">
        <v>0</v>
      </c>
      <c r="R160" s="10">
        <v>0</v>
      </c>
      <c r="S160" s="10">
        <v>0</v>
      </c>
      <c r="T160" s="11">
        <v>0</v>
      </c>
      <c r="U160" s="5">
        <f t="shared" si="5"/>
        <v>500</v>
      </c>
    </row>
    <row r="161" spans="1:21" x14ac:dyDescent="0.25">
      <c r="A161" s="16" t="s">
        <v>233</v>
      </c>
      <c r="B161" s="16" t="s">
        <v>194</v>
      </c>
      <c r="C161" s="16" t="s">
        <v>38</v>
      </c>
      <c r="D161" s="16"/>
      <c r="E161" s="7">
        <v>15</v>
      </c>
      <c r="F161" s="8">
        <v>43190</v>
      </c>
      <c r="G161" s="9">
        <v>306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1">
        <v>194</v>
      </c>
      <c r="O161" s="12">
        <v>0</v>
      </c>
      <c r="P161" s="13">
        <v>0</v>
      </c>
      <c r="Q161" s="12">
        <v>0</v>
      </c>
      <c r="R161" s="10">
        <v>0</v>
      </c>
      <c r="S161" s="10">
        <v>0</v>
      </c>
      <c r="T161" s="11">
        <v>0</v>
      </c>
      <c r="U161" s="5">
        <f t="shared" si="5"/>
        <v>500</v>
      </c>
    </row>
    <row r="162" spans="1:21" x14ac:dyDescent="0.25">
      <c r="A162" s="16" t="s">
        <v>234</v>
      </c>
      <c r="B162" s="16" t="s">
        <v>95</v>
      </c>
      <c r="C162" s="16" t="s">
        <v>40</v>
      </c>
      <c r="D162" s="16"/>
      <c r="E162" s="7">
        <v>15</v>
      </c>
      <c r="F162" s="8">
        <v>43190</v>
      </c>
      <c r="G162" s="9">
        <v>306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1">
        <v>194</v>
      </c>
      <c r="O162" s="12">
        <v>0</v>
      </c>
      <c r="P162" s="13">
        <v>0</v>
      </c>
      <c r="Q162" s="12">
        <v>0</v>
      </c>
      <c r="R162" s="10">
        <v>0</v>
      </c>
      <c r="S162" s="10">
        <v>0</v>
      </c>
      <c r="T162" s="11">
        <v>0</v>
      </c>
      <c r="U162" s="5">
        <f t="shared" si="5"/>
        <v>500</v>
      </c>
    </row>
    <row r="163" spans="1:21" x14ac:dyDescent="0.25">
      <c r="A163" s="16" t="s">
        <v>235</v>
      </c>
      <c r="B163" s="16" t="s">
        <v>57</v>
      </c>
      <c r="C163" s="16" t="s">
        <v>157</v>
      </c>
      <c r="D163" s="16"/>
      <c r="E163" s="7">
        <v>15</v>
      </c>
      <c r="F163" s="8">
        <v>43190</v>
      </c>
      <c r="G163" s="9">
        <v>306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1">
        <v>194</v>
      </c>
      <c r="O163" s="12">
        <v>0</v>
      </c>
      <c r="P163" s="13">
        <v>0</v>
      </c>
      <c r="Q163" s="12">
        <v>0</v>
      </c>
      <c r="R163" s="10">
        <v>0</v>
      </c>
      <c r="S163" s="10">
        <v>0</v>
      </c>
      <c r="T163" s="11">
        <v>0</v>
      </c>
      <c r="U163" s="5">
        <f t="shared" ref="U163:U226" si="6">G163+H163+N163-O163-Q163-R163-S163-T163</f>
        <v>500</v>
      </c>
    </row>
    <row r="164" spans="1:21" x14ac:dyDescent="0.25">
      <c r="A164" s="16" t="s">
        <v>93</v>
      </c>
      <c r="B164" s="16" t="s">
        <v>45</v>
      </c>
      <c r="C164" s="16" t="s">
        <v>236</v>
      </c>
      <c r="D164" s="16"/>
      <c r="E164" s="7">
        <v>15</v>
      </c>
      <c r="F164" s="8">
        <v>43190</v>
      </c>
      <c r="G164" s="9">
        <v>359.5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1">
        <v>190.5</v>
      </c>
      <c r="O164" s="12">
        <v>0</v>
      </c>
      <c r="P164" s="13">
        <v>0</v>
      </c>
      <c r="Q164" s="12">
        <v>0</v>
      </c>
      <c r="R164" s="10">
        <v>0</v>
      </c>
      <c r="S164" s="10">
        <v>0</v>
      </c>
      <c r="T164" s="11">
        <v>0</v>
      </c>
      <c r="U164" s="5">
        <f t="shared" si="6"/>
        <v>550</v>
      </c>
    </row>
    <row r="165" spans="1:21" x14ac:dyDescent="0.25">
      <c r="A165" s="16" t="s">
        <v>237</v>
      </c>
      <c r="B165" s="16" t="s">
        <v>194</v>
      </c>
      <c r="C165" s="16" t="s">
        <v>38</v>
      </c>
      <c r="D165" s="16"/>
      <c r="E165" s="7">
        <v>15</v>
      </c>
      <c r="F165" s="8">
        <v>43190</v>
      </c>
      <c r="G165" s="9">
        <v>626.5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1">
        <v>173.5</v>
      </c>
      <c r="O165" s="12">
        <v>0</v>
      </c>
      <c r="P165" s="13">
        <v>0</v>
      </c>
      <c r="Q165" s="12">
        <v>0</v>
      </c>
      <c r="R165" s="10">
        <v>0</v>
      </c>
      <c r="S165" s="10">
        <v>0</v>
      </c>
      <c r="T165" s="11">
        <v>0</v>
      </c>
      <c r="U165" s="5">
        <f t="shared" si="6"/>
        <v>800</v>
      </c>
    </row>
    <row r="166" spans="1:21" x14ac:dyDescent="0.25">
      <c r="A166" s="14" t="s">
        <v>238</v>
      </c>
      <c r="B166" s="16" t="s">
        <v>220</v>
      </c>
      <c r="C166" s="16" t="s">
        <v>221</v>
      </c>
      <c r="D166" s="16"/>
      <c r="E166" s="7">
        <v>15</v>
      </c>
      <c r="F166" s="8">
        <v>43190</v>
      </c>
      <c r="G166" s="9">
        <v>306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>
        <v>194</v>
      </c>
      <c r="O166" s="12">
        <v>0</v>
      </c>
      <c r="P166" s="13">
        <v>0</v>
      </c>
      <c r="Q166" s="12">
        <v>0</v>
      </c>
      <c r="R166" s="10">
        <v>0</v>
      </c>
      <c r="S166" s="10">
        <v>0</v>
      </c>
      <c r="T166" s="11">
        <v>0</v>
      </c>
      <c r="U166" s="5">
        <f t="shared" si="6"/>
        <v>500</v>
      </c>
    </row>
    <row r="167" spans="1:21" x14ac:dyDescent="0.25">
      <c r="A167" s="14" t="s">
        <v>239</v>
      </c>
      <c r="B167" s="16" t="s">
        <v>186</v>
      </c>
      <c r="C167" s="16" t="s">
        <v>109</v>
      </c>
      <c r="D167" s="16"/>
      <c r="E167" s="7">
        <v>15</v>
      </c>
      <c r="F167" s="8">
        <v>43190</v>
      </c>
      <c r="G167" s="9">
        <v>306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1">
        <v>194</v>
      </c>
      <c r="O167" s="12">
        <v>0</v>
      </c>
      <c r="P167" s="13">
        <v>0</v>
      </c>
      <c r="Q167" s="12">
        <v>0</v>
      </c>
      <c r="R167" s="10">
        <v>0</v>
      </c>
      <c r="S167" s="10">
        <v>0</v>
      </c>
      <c r="T167" s="11">
        <v>0</v>
      </c>
      <c r="U167" s="5">
        <f t="shared" si="6"/>
        <v>500</v>
      </c>
    </row>
    <row r="168" spans="1:21" x14ac:dyDescent="0.25">
      <c r="A168" s="14" t="s">
        <v>19</v>
      </c>
      <c r="B168" s="16" t="s">
        <v>86</v>
      </c>
      <c r="C168" s="16" t="s">
        <v>87</v>
      </c>
      <c r="D168" s="16"/>
      <c r="E168" s="7">
        <v>15</v>
      </c>
      <c r="F168" s="8">
        <v>43190</v>
      </c>
      <c r="G168" s="9">
        <v>5562.5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1">
        <v>0</v>
      </c>
      <c r="O168" s="12">
        <v>0</v>
      </c>
      <c r="P168" s="13">
        <v>0</v>
      </c>
      <c r="Q168" s="12">
        <v>0</v>
      </c>
      <c r="R168" s="10">
        <v>0</v>
      </c>
      <c r="S168" s="10">
        <v>0</v>
      </c>
      <c r="T168" s="11">
        <v>562.5</v>
      </c>
      <c r="U168" s="5">
        <f t="shared" si="6"/>
        <v>5000</v>
      </c>
    </row>
    <row r="169" spans="1:21" x14ac:dyDescent="0.25">
      <c r="A169" s="14" t="s">
        <v>240</v>
      </c>
      <c r="B169" s="16" t="s">
        <v>30</v>
      </c>
      <c r="C169" s="16" t="s">
        <v>80</v>
      </c>
      <c r="D169" s="16"/>
      <c r="E169" s="7">
        <v>15</v>
      </c>
      <c r="F169" s="8">
        <v>43190</v>
      </c>
      <c r="G169" s="9">
        <v>1107.5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1">
        <v>142.5</v>
      </c>
      <c r="O169" s="12">
        <v>0</v>
      </c>
      <c r="P169" s="13">
        <v>0</v>
      </c>
      <c r="Q169" s="12">
        <v>0</v>
      </c>
      <c r="R169" s="10">
        <v>0</v>
      </c>
      <c r="S169" s="10">
        <v>0</v>
      </c>
      <c r="T169" s="11">
        <v>0</v>
      </c>
      <c r="U169" s="5">
        <f t="shared" si="6"/>
        <v>1250</v>
      </c>
    </row>
    <row r="170" spans="1:21" x14ac:dyDescent="0.25">
      <c r="A170" s="14" t="s">
        <v>189</v>
      </c>
      <c r="B170" s="16" t="s">
        <v>30</v>
      </c>
      <c r="C170" s="16" t="s">
        <v>236</v>
      </c>
      <c r="D170" s="16"/>
      <c r="E170" s="7">
        <v>15</v>
      </c>
      <c r="F170" s="8">
        <v>43190</v>
      </c>
      <c r="G170" s="9">
        <v>306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1">
        <v>194</v>
      </c>
      <c r="O170" s="12">
        <v>0</v>
      </c>
      <c r="P170" s="13">
        <v>0</v>
      </c>
      <c r="Q170" s="12">
        <v>0</v>
      </c>
      <c r="R170" s="10">
        <v>0</v>
      </c>
      <c r="S170" s="10">
        <v>0</v>
      </c>
      <c r="T170" s="11">
        <v>0</v>
      </c>
      <c r="U170" s="5">
        <f t="shared" si="6"/>
        <v>500</v>
      </c>
    </row>
    <row r="171" spans="1:21" x14ac:dyDescent="0.25">
      <c r="A171" s="14" t="s">
        <v>241</v>
      </c>
      <c r="B171" s="16" t="s">
        <v>186</v>
      </c>
      <c r="C171" s="16" t="s">
        <v>109</v>
      </c>
      <c r="D171" s="16"/>
      <c r="E171" s="7">
        <v>15</v>
      </c>
      <c r="F171" s="8">
        <v>43190</v>
      </c>
      <c r="G171" s="9">
        <v>306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1">
        <v>194</v>
      </c>
      <c r="O171" s="12">
        <v>0</v>
      </c>
      <c r="P171" s="13">
        <v>0</v>
      </c>
      <c r="Q171" s="12">
        <v>0</v>
      </c>
      <c r="R171" s="10">
        <v>0</v>
      </c>
      <c r="S171" s="10">
        <v>0</v>
      </c>
      <c r="T171" s="11">
        <v>0</v>
      </c>
      <c r="U171" s="5">
        <f t="shared" si="6"/>
        <v>500</v>
      </c>
    </row>
    <row r="172" spans="1:21" x14ac:dyDescent="0.25">
      <c r="A172" s="14" t="s">
        <v>60</v>
      </c>
      <c r="B172" s="16" t="s">
        <v>59</v>
      </c>
      <c r="C172" s="16" t="s">
        <v>124</v>
      </c>
      <c r="D172" s="16"/>
      <c r="E172" s="7">
        <v>15</v>
      </c>
      <c r="F172" s="8">
        <v>43190</v>
      </c>
      <c r="G172" s="9">
        <v>733.5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1">
        <v>166.5</v>
      </c>
      <c r="O172" s="12">
        <v>0</v>
      </c>
      <c r="P172" s="13">
        <v>0</v>
      </c>
      <c r="Q172" s="12">
        <v>0</v>
      </c>
      <c r="R172" s="10">
        <v>0</v>
      </c>
      <c r="S172" s="10">
        <v>0</v>
      </c>
      <c r="T172" s="11">
        <v>0</v>
      </c>
      <c r="U172" s="5">
        <f t="shared" si="6"/>
        <v>900</v>
      </c>
    </row>
    <row r="173" spans="1:21" x14ac:dyDescent="0.25">
      <c r="A173" s="14" t="s">
        <v>242</v>
      </c>
      <c r="B173" s="16" t="s">
        <v>130</v>
      </c>
      <c r="C173" s="16" t="s">
        <v>57</v>
      </c>
      <c r="D173" s="16"/>
      <c r="E173" s="7">
        <v>15</v>
      </c>
      <c r="F173" s="8">
        <v>43190</v>
      </c>
      <c r="G173" s="9">
        <v>306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1">
        <v>194</v>
      </c>
      <c r="O173" s="12">
        <v>0</v>
      </c>
      <c r="P173" s="13">
        <v>0</v>
      </c>
      <c r="Q173" s="12">
        <v>0</v>
      </c>
      <c r="R173" s="10">
        <v>0</v>
      </c>
      <c r="S173" s="10">
        <v>0</v>
      </c>
      <c r="T173" s="11">
        <v>0</v>
      </c>
      <c r="U173" s="5">
        <f t="shared" si="6"/>
        <v>500</v>
      </c>
    </row>
    <row r="174" spans="1:21" x14ac:dyDescent="0.25">
      <c r="A174" s="14" t="s">
        <v>243</v>
      </c>
      <c r="B174" s="16" t="s">
        <v>244</v>
      </c>
      <c r="C174" s="16" t="s">
        <v>245</v>
      </c>
      <c r="D174" s="16"/>
      <c r="E174" s="7">
        <v>15</v>
      </c>
      <c r="F174" s="8">
        <v>43190</v>
      </c>
      <c r="G174" s="9">
        <v>520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1">
        <v>180.5</v>
      </c>
      <c r="O174" s="12">
        <v>0</v>
      </c>
      <c r="P174" s="13">
        <v>0</v>
      </c>
      <c r="Q174" s="12">
        <v>0</v>
      </c>
      <c r="R174" s="10">
        <v>0</v>
      </c>
      <c r="S174" s="10">
        <v>0</v>
      </c>
      <c r="T174" s="11">
        <v>0</v>
      </c>
      <c r="U174" s="5">
        <f t="shared" si="6"/>
        <v>700.5</v>
      </c>
    </row>
    <row r="175" spans="1:21" x14ac:dyDescent="0.25">
      <c r="A175" s="16" t="s">
        <v>246</v>
      </c>
      <c r="B175" s="16" t="s">
        <v>43</v>
      </c>
      <c r="C175" s="16" t="s">
        <v>36</v>
      </c>
      <c r="D175" s="16"/>
      <c r="E175" s="7">
        <v>15</v>
      </c>
      <c r="F175" s="8">
        <v>43190</v>
      </c>
      <c r="G175" s="9">
        <v>306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1">
        <v>194</v>
      </c>
      <c r="O175" s="12">
        <v>0</v>
      </c>
      <c r="P175" s="13">
        <v>0</v>
      </c>
      <c r="Q175" s="12">
        <v>0</v>
      </c>
      <c r="R175" s="10">
        <v>0</v>
      </c>
      <c r="S175" s="10">
        <v>0</v>
      </c>
      <c r="T175" s="11">
        <v>0</v>
      </c>
      <c r="U175" s="5">
        <f t="shared" si="6"/>
        <v>500</v>
      </c>
    </row>
    <row r="176" spans="1:21" x14ac:dyDescent="0.25">
      <c r="A176" s="16" t="s">
        <v>247</v>
      </c>
      <c r="B176" s="16" t="s">
        <v>104</v>
      </c>
      <c r="C176" s="16" t="s">
        <v>248</v>
      </c>
      <c r="D176" s="16"/>
      <c r="E176" s="7">
        <v>15</v>
      </c>
      <c r="F176" s="8">
        <v>43190</v>
      </c>
      <c r="G176" s="9">
        <v>306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1">
        <v>194</v>
      </c>
      <c r="O176" s="12">
        <v>0</v>
      </c>
      <c r="P176" s="13">
        <v>0</v>
      </c>
      <c r="Q176" s="12">
        <v>0</v>
      </c>
      <c r="R176" s="10">
        <v>0</v>
      </c>
      <c r="S176" s="10">
        <v>0</v>
      </c>
      <c r="T176" s="11">
        <v>0</v>
      </c>
      <c r="U176" s="5">
        <f t="shared" si="6"/>
        <v>500</v>
      </c>
    </row>
    <row r="177" spans="1:21" x14ac:dyDescent="0.25">
      <c r="A177" s="16" t="s">
        <v>249</v>
      </c>
      <c r="B177" s="16" t="s">
        <v>38</v>
      </c>
      <c r="C177" s="16" t="s">
        <v>96</v>
      </c>
      <c r="D177" s="16"/>
      <c r="E177" s="7">
        <v>15</v>
      </c>
      <c r="F177" s="8">
        <v>43190</v>
      </c>
      <c r="G177" s="9">
        <v>306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1">
        <v>194</v>
      </c>
      <c r="O177" s="12">
        <v>0</v>
      </c>
      <c r="P177" s="13">
        <v>0</v>
      </c>
      <c r="Q177" s="12">
        <v>0</v>
      </c>
      <c r="R177" s="10">
        <v>0</v>
      </c>
      <c r="S177" s="10">
        <v>0</v>
      </c>
      <c r="T177" s="11">
        <v>0</v>
      </c>
      <c r="U177" s="5">
        <f t="shared" si="6"/>
        <v>500</v>
      </c>
    </row>
    <row r="178" spans="1:21" x14ac:dyDescent="0.25">
      <c r="A178" s="16" t="s">
        <v>250</v>
      </c>
      <c r="B178" s="16" t="s">
        <v>195</v>
      </c>
      <c r="C178" s="16" t="s">
        <v>109</v>
      </c>
      <c r="D178" s="16"/>
      <c r="E178" s="7">
        <v>15</v>
      </c>
      <c r="F178" s="8">
        <v>43190</v>
      </c>
      <c r="G178" s="9">
        <v>306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1">
        <v>194</v>
      </c>
      <c r="O178" s="12">
        <v>0</v>
      </c>
      <c r="P178" s="13">
        <v>0</v>
      </c>
      <c r="Q178" s="12">
        <v>0</v>
      </c>
      <c r="R178" s="10">
        <v>0</v>
      </c>
      <c r="S178" s="10">
        <v>0</v>
      </c>
      <c r="T178" s="11">
        <v>0</v>
      </c>
      <c r="U178" s="5">
        <f t="shared" si="6"/>
        <v>500</v>
      </c>
    </row>
    <row r="179" spans="1:21" x14ac:dyDescent="0.25">
      <c r="A179" s="16" t="s">
        <v>251</v>
      </c>
      <c r="B179" s="16" t="s">
        <v>45</v>
      </c>
      <c r="C179" s="16" t="s">
        <v>222</v>
      </c>
      <c r="D179" s="16"/>
      <c r="E179" s="7">
        <v>15</v>
      </c>
      <c r="F179" s="8">
        <v>43190</v>
      </c>
      <c r="G179" s="9">
        <v>306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1">
        <v>194</v>
      </c>
      <c r="O179" s="12">
        <v>0</v>
      </c>
      <c r="P179" s="13">
        <v>0</v>
      </c>
      <c r="Q179" s="12">
        <v>0</v>
      </c>
      <c r="R179" s="10">
        <v>0</v>
      </c>
      <c r="S179" s="10">
        <v>0</v>
      </c>
      <c r="T179" s="11">
        <v>0</v>
      </c>
      <c r="U179" s="5">
        <f t="shared" si="6"/>
        <v>500</v>
      </c>
    </row>
    <row r="180" spans="1:21" x14ac:dyDescent="0.25">
      <c r="A180" s="16" t="s">
        <v>252</v>
      </c>
      <c r="B180" s="16" t="s">
        <v>81</v>
      </c>
      <c r="C180" s="16" t="s">
        <v>253</v>
      </c>
      <c r="D180" s="16"/>
      <c r="E180" s="7">
        <v>15</v>
      </c>
      <c r="F180" s="8">
        <v>43190</v>
      </c>
      <c r="G180" s="9">
        <v>306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1">
        <v>194</v>
      </c>
      <c r="O180" s="12">
        <v>0</v>
      </c>
      <c r="P180" s="13">
        <v>0</v>
      </c>
      <c r="Q180" s="12">
        <v>0</v>
      </c>
      <c r="R180" s="10">
        <v>0</v>
      </c>
      <c r="S180" s="10">
        <v>0</v>
      </c>
      <c r="T180" s="11">
        <v>0</v>
      </c>
      <c r="U180" s="5">
        <f t="shared" si="6"/>
        <v>500</v>
      </c>
    </row>
    <row r="181" spans="1:21" x14ac:dyDescent="0.25">
      <c r="A181" s="16" t="s">
        <v>120</v>
      </c>
      <c r="B181" s="16" t="s">
        <v>36</v>
      </c>
      <c r="C181" s="16" t="s">
        <v>43</v>
      </c>
      <c r="D181" s="16"/>
      <c r="E181" s="7">
        <v>15</v>
      </c>
      <c r="F181" s="8">
        <v>43190</v>
      </c>
      <c r="G181" s="9">
        <v>840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1">
        <v>160</v>
      </c>
      <c r="O181" s="12">
        <v>0</v>
      </c>
      <c r="P181" s="13">
        <v>0</v>
      </c>
      <c r="Q181" s="12">
        <v>0</v>
      </c>
      <c r="R181" s="10">
        <v>0</v>
      </c>
      <c r="S181" s="10">
        <v>0</v>
      </c>
      <c r="T181" s="11">
        <v>0</v>
      </c>
      <c r="U181" s="5">
        <f t="shared" si="6"/>
        <v>1000</v>
      </c>
    </row>
    <row r="182" spans="1:21" x14ac:dyDescent="0.25">
      <c r="A182" s="16" t="s">
        <v>254</v>
      </c>
      <c r="B182" s="16" t="s">
        <v>255</v>
      </c>
      <c r="C182" s="16" t="s">
        <v>140</v>
      </c>
      <c r="D182" s="16"/>
      <c r="E182" s="7">
        <v>15</v>
      </c>
      <c r="F182" s="8">
        <v>43190</v>
      </c>
      <c r="G182" s="9">
        <v>306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1">
        <v>194</v>
      </c>
      <c r="O182" s="12">
        <v>0</v>
      </c>
      <c r="P182" s="13">
        <v>0</v>
      </c>
      <c r="Q182" s="12">
        <v>0</v>
      </c>
      <c r="R182" s="10">
        <v>0</v>
      </c>
      <c r="S182" s="10">
        <v>0</v>
      </c>
      <c r="T182" s="11">
        <v>0</v>
      </c>
      <c r="U182" s="5">
        <f t="shared" si="6"/>
        <v>500</v>
      </c>
    </row>
    <row r="183" spans="1:21" x14ac:dyDescent="0.25">
      <c r="A183" s="16" t="s">
        <v>256</v>
      </c>
      <c r="B183" s="16" t="s">
        <v>29</v>
      </c>
      <c r="C183" s="16" t="s">
        <v>109</v>
      </c>
      <c r="D183" s="16"/>
      <c r="E183" s="7">
        <v>15</v>
      </c>
      <c r="F183" s="8">
        <v>43190</v>
      </c>
      <c r="G183" s="9">
        <v>359.5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1">
        <v>190.5</v>
      </c>
      <c r="O183" s="12">
        <v>0</v>
      </c>
      <c r="P183" s="13">
        <v>0</v>
      </c>
      <c r="Q183" s="12">
        <v>0</v>
      </c>
      <c r="R183" s="10">
        <v>0</v>
      </c>
      <c r="S183" s="10">
        <v>0</v>
      </c>
      <c r="T183" s="11">
        <v>0</v>
      </c>
      <c r="U183" s="5">
        <f t="shared" si="6"/>
        <v>550</v>
      </c>
    </row>
    <row r="184" spans="1:21" x14ac:dyDescent="0.25">
      <c r="A184" s="16" t="s">
        <v>257</v>
      </c>
      <c r="B184" s="16" t="s">
        <v>258</v>
      </c>
      <c r="C184" s="16" t="s">
        <v>122</v>
      </c>
      <c r="D184" s="16"/>
      <c r="E184" s="7">
        <v>15</v>
      </c>
      <c r="F184" s="8">
        <v>43190</v>
      </c>
      <c r="G184" s="9">
        <v>306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1">
        <v>194</v>
      </c>
      <c r="O184" s="12">
        <v>0</v>
      </c>
      <c r="P184" s="13">
        <v>0</v>
      </c>
      <c r="Q184" s="12">
        <v>0</v>
      </c>
      <c r="R184" s="10">
        <v>0</v>
      </c>
      <c r="S184" s="10">
        <v>0</v>
      </c>
      <c r="T184" s="11">
        <v>0</v>
      </c>
      <c r="U184" s="5">
        <f t="shared" si="6"/>
        <v>500</v>
      </c>
    </row>
    <row r="185" spans="1:21" x14ac:dyDescent="0.25">
      <c r="A185" s="16" t="s">
        <v>218</v>
      </c>
      <c r="B185" s="16" t="s">
        <v>104</v>
      </c>
      <c r="C185" s="16" t="s">
        <v>43</v>
      </c>
      <c r="D185" s="16"/>
      <c r="E185" s="7">
        <v>15</v>
      </c>
      <c r="F185" s="8">
        <v>43190</v>
      </c>
      <c r="G185" s="9">
        <v>359.5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1">
        <v>190.5</v>
      </c>
      <c r="O185" s="12">
        <v>0</v>
      </c>
      <c r="P185" s="13">
        <v>0</v>
      </c>
      <c r="Q185" s="12">
        <v>0</v>
      </c>
      <c r="R185" s="10">
        <v>0</v>
      </c>
      <c r="S185" s="10">
        <v>0</v>
      </c>
      <c r="T185" s="11">
        <v>0</v>
      </c>
      <c r="U185" s="5">
        <f t="shared" si="6"/>
        <v>550</v>
      </c>
    </row>
    <row r="186" spans="1:21" x14ac:dyDescent="0.25">
      <c r="A186" s="16" t="s">
        <v>114</v>
      </c>
      <c r="B186" s="16" t="s">
        <v>92</v>
      </c>
      <c r="C186" s="16" t="s">
        <v>261</v>
      </c>
      <c r="D186" s="16"/>
      <c r="E186" s="7">
        <v>15</v>
      </c>
      <c r="F186" s="8">
        <v>43190</v>
      </c>
      <c r="G186" s="9">
        <v>466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1">
        <v>184</v>
      </c>
      <c r="O186" s="12">
        <v>0</v>
      </c>
      <c r="P186" s="13">
        <v>0</v>
      </c>
      <c r="Q186" s="12">
        <v>0</v>
      </c>
      <c r="R186" s="10">
        <v>0</v>
      </c>
      <c r="S186" s="10">
        <v>0</v>
      </c>
      <c r="T186" s="11">
        <v>0</v>
      </c>
      <c r="U186" s="5">
        <f t="shared" si="6"/>
        <v>650</v>
      </c>
    </row>
    <row r="187" spans="1:21" x14ac:dyDescent="0.25">
      <c r="A187" s="16" t="s">
        <v>262</v>
      </c>
      <c r="B187" s="16" t="s">
        <v>263</v>
      </c>
      <c r="C187" s="16" t="s">
        <v>95</v>
      </c>
      <c r="D187" s="16"/>
      <c r="E187" s="7">
        <v>15</v>
      </c>
      <c r="F187" s="8">
        <v>43190</v>
      </c>
      <c r="G187" s="9">
        <v>626.5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1">
        <v>173.5</v>
      </c>
      <c r="O187" s="12">
        <v>0</v>
      </c>
      <c r="P187" s="13">
        <v>0</v>
      </c>
      <c r="Q187" s="12">
        <v>0</v>
      </c>
      <c r="R187" s="10">
        <v>0</v>
      </c>
      <c r="S187" s="10">
        <v>0</v>
      </c>
      <c r="T187" s="11">
        <v>0</v>
      </c>
      <c r="U187" s="5">
        <f t="shared" si="6"/>
        <v>800</v>
      </c>
    </row>
    <row r="188" spans="1:21" x14ac:dyDescent="0.25">
      <c r="A188" s="16" t="s">
        <v>264</v>
      </c>
      <c r="B188" s="16" t="s">
        <v>180</v>
      </c>
      <c r="C188" s="16" t="s">
        <v>260</v>
      </c>
      <c r="D188" s="16"/>
      <c r="E188" s="7">
        <v>15</v>
      </c>
      <c r="F188" s="8">
        <v>43190</v>
      </c>
      <c r="G188" s="9">
        <v>359.5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1">
        <v>190.5</v>
      </c>
      <c r="O188" s="12">
        <v>0</v>
      </c>
      <c r="P188" s="13">
        <v>0</v>
      </c>
      <c r="Q188" s="12">
        <v>0</v>
      </c>
      <c r="R188" s="10">
        <v>0</v>
      </c>
      <c r="S188" s="10">
        <v>0</v>
      </c>
      <c r="T188" s="11">
        <v>0</v>
      </c>
      <c r="U188" s="5">
        <f t="shared" si="6"/>
        <v>550</v>
      </c>
    </row>
    <row r="189" spans="1:21" x14ac:dyDescent="0.25">
      <c r="A189" s="16" t="s">
        <v>67</v>
      </c>
      <c r="B189" s="16" t="s">
        <v>29</v>
      </c>
      <c r="C189" s="16" t="s">
        <v>30</v>
      </c>
      <c r="D189" s="16"/>
      <c r="E189" s="7">
        <v>15</v>
      </c>
      <c r="F189" s="8">
        <v>43190</v>
      </c>
      <c r="G189" s="9">
        <v>203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1">
        <v>197</v>
      </c>
      <c r="O189" s="12">
        <v>0</v>
      </c>
      <c r="P189" s="13">
        <v>0</v>
      </c>
      <c r="Q189" s="12">
        <v>0</v>
      </c>
      <c r="R189" s="10">
        <v>0</v>
      </c>
      <c r="S189" s="10">
        <v>0</v>
      </c>
      <c r="T189" s="11">
        <v>0</v>
      </c>
      <c r="U189" s="5">
        <f t="shared" si="6"/>
        <v>400</v>
      </c>
    </row>
    <row r="190" spans="1:21" x14ac:dyDescent="0.25">
      <c r="A190" s="16" t="s">
        <v>265</v>
      </c>
      <c r="B190" s="16" t="s">
        <v>214</v>
      </c>
      <c r="C190" s="16" t="s">
        <v>39</v>
      </c>
      <c r="D190" s="16"/>
      <c r="E190" s="7">
        <v>15</v>
      </c>
      <c r="F190" s="8">
        <v>43190</v>
      </c>
      <c r="G190" s="9">
        <v>306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1">
        <v>194</v>
      </c>
      <c r="O190" s="12">
        <v>0</v>
      </c>
      <c r="P190" s="13">
        <v>0</v>
      </c>
      <c r="Q190" s="12">
        <v>0</v>
      </c>
      <c r="R190" s="10">
        <v>0</v>
      </c>
      <c r="S190" s="10">
        <v>0</v>
      </c>
      <c r="T190" s="11">
        <v>0</v>
      </c>
      <c r="U190" s="5">
        <f t="shared" si="6"/>
        <v>500</v>
      </c>
    </row>
    <row r="191" spans="1:21" x14ac:dyDescent="0.25">
      <c r="A191" s="16" t="s">
        <v>266</v>
      </c>
      <c r="B191" s="16" t="s">
        <v>52</v>
      </c>
      <c r="C191" s="16" t="s">
        <v>267</v>
      </c>
      <c r="D191" s="16"/>
      <c r="E191" s="7">
        <v>15</v>
      </c>
      <c r="F191" s="8">
        <v>43190</v>
      </c>
      <c r="G191" s="9">
        <v>359.5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1">
        <v>190.5</v>
      </c>
      <c r="O191" s="12">
        <v>0</v>
      </c>
      <c r="P191" s="13">
        <v>0</v>
      </c>
      <c r="Q191" s="12">
        <v>0</v>
      </c>
      <c r="R191" s="10">
        <v>0</v>
      </c>
      <c r="S191" s="10">
        <v>0</v>
      </c>
      <c r="T191" s="11">
        <v>0</v>
      </c>
      <c r="U191" s="5">
        <f t="shared" si="6"/>
        <v>550</v>
      </c>
    </row>
    <row r="192" spans="1:21" x14ac:dyDescent="0.25">
      <c r="A192" s="16" t="s">
        <v>268</v>
      </c>
      <c r="B192" s="16" t="s">
        <v>32</v>
      </c>
      <c r="C192" s="16" t="s">
        <v>80</v>
      </c>
      <c r="D192" s="16"/>
      <c r="E192" s="7">
        <v>15</v>
      </c>
      <c r="F192" s="8">
        <v>43190</v>
      </c>
      <c r="G192" s="9">
        <v>306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1">
        <v>194</v>
      </c>
      <c r="O192" s="12">
        <v>0</v>
      </c>
      <c r="P192" s="13">
        <v>0</v>
      </c>
      <c r="Q192" s="12">
        <v>0</v>
      </c>
      <c r="R192" s="10">
        <v>0</v>
      </c>
      <c r="S192" s="10">
        <v>0</v>
      </c>
      <c r="T192" s="11">
        <v>0</v>
      </c>
      <c r="U192" s="5">
        <f t="shared" si="6"/>
        <v>500</v>
      </c>
    </row>
    <row r="193" spans="1:21" x14ac:dyDescent="0.25">
      <c r="A193" s="16" t="s">
        <v>269</v>
      </c>
      <c r="B193" s="16" t="s">
        <v>80</v>
      </c>
      <c r="C193" s="16" t="s">
        <v>45</v>
      </c>
      <c r="D193" s="16"/>
      <c r="E193" s="7">
        <v>15</v>
      </c>
      <c r="F193" s="8">
        <v>43190</v>
      </c>
      <c r="G193" s="9">
        <v>306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1">
        <v>194</v>
      </c>
      <c r="O193" s="12">
        <v>0</v>
      </c>
      <c r="P193" s="13">
        <v>0</v>
      </c>
      <c r="Q193" s="12">
        <v>0</v>
      </c>
      <c r="R193" s="10">
        <v>0</v>
      </c>
      <c r="S193" s="10">
        <v>0</v>
      </c>
      <c r="T193" s="11">
        <v>0</v>
      </c>
      <c r="U193" s="5">
        <f t="shared" si="6"/>
        <v>500</v>
      </c>
    </row>
    <row r="194" spans="1:21" x14ac:dyDescent="0.25">
      <c r="A194" s="16" t="s">
        <v>270</v>
      </c>
      <c r="B194" s="16" t="s">
        <v>52</v>
      </c>
      <c r="C194" s="16" t="s">
        <v>267</v>
      </c>
      <c r="D194" s="16"/>
      <c r="E194" s="7">
        <v>15</v>
      </c>
      <c r="F194" s="8">
        <v>43190</v>
      </c>
      <c r="G194" s="9">
        <v>306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1">
        <v>194</v>
      </c>
      <c r="O194" s="12">
        <v>0</v>
      </c>
      <c r="P194" s="13">
        <v>0</v>
      </c>
      <c r="Q194" s="12">
        <v>0</v>
      </c>
      <c r="R194" s="10">
        <v>0</v>
      </c>
      <c r="S194" s="10">
        <v>0</v>
      </c>
      <c r="T194" s="11">
        <v>0</v>
      </c>
      <c r="U194" s="5">
        <f t="shared" si="6"/>
        <v>500</v>
      </c>
    </row>
    <row r="195" spans="1:21" x14ac:dyDescent="0.25">
      <c r="A195" s="16" t="s">
        <v>271</v>
      </c>
      <c r="B195" s="16" t="s">
        <v>272</v>
      </c>
      <c r="C195" s="16" t="s">
        <v>273</v>
      </c>
      <c r="D195" s="16"/>
      <c r="E195" s="7">
        <v>15</v>
      </c>
      <c r="F195" s="8">
        <v>43190</v>
      </c>
      <c r="G195" s="9">
        <v>306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1">
        <v>194</v>
      </c>
      <c r="O195" s="12">
        <v>0</v>
      </c>
      <c r="P195" s="13">
        <v>0</v>
      </c>
      <c r="Q195" s="12">
        <v>0</v>
      </c>
      <c r="R195" s="10">
        <v>0</v>
      </c>
      <c r="S195" s="10">
        <v>0</v>
      </c>
      <c r="T195" s="11">
        <v>0</v>
      </c>
      <c r="U195" s="5">
        <f t="shared" si="6"/>
        <v>500</v>
      </c>
    </row>
    <row r="196" spans="1:21" x14ac:dyDescent="0.25">
      <c r="A196" s="16" t="s">
        <v>196</v>
      </c>
      <c r="B196" s="16" t="s">
        <v>275</v>
      </c>
      <c r="C196" s="16" t="s">
        <v>99</v>
      </c>
      <c r="D196" s="16"/>
      <c r="E196" s="7">
        <v>15</v>
      </c>
      <c r="F196" s="8">
        <v>43190</v>
      </c>
      <c r="G196" s="9">
        <v>306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1">
        <v>194</v>
      </c>
      <c r="O196" s="12">
        <v>0</v>
      </c>
      <c r="P196" s="13">
        <v>0</v>
      </c>
      <c r="Q196" s="12">
        <v>0</v>
      </c>
      <c r="R196" s="10">
        <v>0</v>
      </c>
      <c r="S196" s="10">
        <v>0</v>
      </c>
      <c r="T196" s="11">
        <v>0</v>
      </c>
      <c r="U196" s="5">
        <f t="shared" si="6"/>
        <v>500</v>
      </c>
    </row>
    <row r="197" spans="1:21" x14ac:dyDescent="0.25">
      <c r="A197" s="16" t="s">
        <v>26</v>
      </c>
      <c r="B197" s="16" t="s">
        <v>277</v>
      </c>
      <c r="C197" s="16" t="s">
        <v>117</v>
      </c>
      <c r="D197" s="16"/>
      <c r="E197" s="7">
        <v>15</v>
      </c>
      <c r="F197" s="8">
        <v>43190</v>
      </c>
      <c r="G197" s="9">
        <v>306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1">
        <v>194</v>
      </c>
      <c r="O197" s="12">
        <v>0</v>
      </c>
      <c r="P197" s="13">
        <v>0</v>
      </c>
      <c r="Q197" s="12">
        <v>0</v>
      </c>
      <c r="R197" s="10">
        <v>0</v>
      </c>
      <c r="S197" s="10">
        <v>0</v>
      </c>
      <c r="T197" s="11">
        <v>0</v>
      </c>
      <c r="U197" s="5">
        <f t="shared" si="6"/>
        <v>500</v>
      </c>
    </row>
    <row r="198" spans="1:21" x14ac:dyDescent="0.25">
      <c r="A198" s="16" t="s">
        <v>278</v>
      </c>
      <c r="B198" s="16" t="s">
        <v>30</v>
      </c>
      <c r="C198" s="16" t="s">
        <v>124</v>
      </c>
      <c r="D198" s="16"/>
      <c r="E198" s="7">
        <v>15</v>
      </c>
      <c r="F198" s="8">
        <v>43190</v>
      </c>
      <c r="G198" s="9">
        <v>306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1">
        <v>194</v>
      </c>
      <c r="O198" s="12">
        <v>0</v>
      </c>
      <c r="P198" s="13">
        <v>0</v>
      </c>
      <c r="Q198" s="12">
        <v>0</v>
      </c>
      <c r="R198" s="10">
        <v>0</v>
      </c>
      <c r="S198" s="10">
        <v>0</v>
      </c>
      <c r="T198" s="11">
        <v>0</v>
      </c>
      <c r="U198" s="5">
        <f t="shared" si="6"/>
        <v>500</v>
      </c>
    </row>
    <row r="199" spans="1:21" x14ac:dyDescent="0.25">
      <c r="A199" s="16" t="s">
        <v>264</v>
      </c>
      <c r="B199" s="16" t="s">
        <v>279</v>
      </c>
      <c r="C199" s="16" t="s">
        <v>280</v>
      </c>
      <c r="D199" s="16"/>
      <c r="E199" s="7">
        <v>15</v>
      </c>
      <c r="F199" s="8">
        <v>43190</v>
      </c>
      <c r="G199" s="9">
        <v>840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1">
        <v>160</v>
      </c>
      <c r="O199" s="12">
        <v>0</v>
      </c>
      <c r="P199" s="13">
        <v>0</v>
      </c>
      <c r="Q199" s="12">
        <v>0</v>
      </c>
      <c r="R199" s="10">
        <v>0</v>
      </c>
      <c r="S199" s="10">
        <v>0</v>
      </c>
      <c r="T199" s="11">
        <v>0</v>
      </c>
      <c r="U199" s="5">
        <f t="shared" si="6"/>
        <v>1000</v>
      </c>
    </row>
    <row r="200" spans="1:21" x14ac:dyDescent="0.25">
      <c r="A200" s="16" t="s">
        <v>142</v>
      </c>
      <c r="B200" s="16" t="s">
        <v>281</v>
      </c>
      <c r="C200" s="16" t="s">
        <v>282</v>
      </c>
      <c r="D200" s="16"/>
      <c r="E200" s="7">
        <v>15</v>
      </c>
      <c r="F200" s="8">
        <v>43190</v>
      </c>
      <c r="G200" s="9">
        <v>733.5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1">
        <v>166.5</v>
      </c>
      <c r="O200" s="12">
        <v>0</v>
      </c>
      <c r="P200" s="13">
        <v>0</v>
      </c>
      <c r="Q200" s="12">
        <v>0</v>
      </c>
      <c r="R200" s="10">
        <v>0</v>
      </c>
      <c r="S200" s="10">
        <v>0</v>
      </c>
      <c r="T200" s="11">
        <v>0</v>
      </c>
      <c r="U200" s="5">
        <f t="shared" si="6"/>
        <v>900</v>
      </c>
    </row>
    <row r="201" spans="1:21" x14ac:dyDescent="0.25">
      <c r="A201" s="16" t="s">
        <v>283</v>
      </c>
      <c r="B201" s="16" t="s">
        <v>45</v>
      </c>
      <c r="C201" s="16" t="s">
        <v>159</v>
      </c>
      <c r="D201" s="16"/>
      <c r="E201" s="7">
        <v>15</v>
      </c>
      <c r="F201" s="8">
        <v>43190</v>
      </c>
      <c r="G201" s="9">
        <v>306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1">
        <v>194</v>
      </c>
      <c r="O201" s="12">
        <v>0</v>
      </c>
      <c r="P201" s="13">
        <v>0</v>
      </c>
      <c r="Q201" s="12">
        <v>0</v>
      </c>
      <c r="R201" s="10">
        <v>0</v>
      </c>
      <c r="S201" s="10">
        <v>0</v>
      </c>
      <c r="T201" s="11">
        <v>0</v>
      </c>
      <c r="U201" s="5">
        <f t="shared" si="6"/>
        <v>500</v>
      </c>
    </row>
    <row r="202" spans="1:21" x14ac:dyDescent="0.25">
      <c r="A202" s="16" t="s">
        <v>503</v>
      </c>
      <c r="B202" s="16" t="s">
        <v>504</v>
      </c>
      <c r="C202" s="16" t="s">
        <v>40</v>
      </c>
      <c r="D202" s="16"/>
      <c r="E202" s="7">
        <v>15</v>
      </c>
      <c r="F202" s="8">
        <v>43190</v>
      </c>
      <c r="G202" s="9">
        <v>626.5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1">
        <v>173.5</v>
      </c>
      <c r="O202" s="12">
        <v>0</v>
      </c>
      <c r="P202" s="13">
        <v>0</v>
      </c>
      <c r="Q202" s="12">
        <v>0</v>
      </c>
      <c r="R202" s="10">
        <v>0</v>
      </c>
      <c r="S202" s="10">
        <v>0</v>
      </c>
      <c r="T202" s="11">
        <v>0</v>
      </c>
      <c r="U202" s="5">
        <f t="shared" si="6"/>
        <v>800</v>
      </c>
    </row>
    <row r="203" spans="1:21" x14ac:dyDescent="0.25">
      <c r="A203" s="16" t="s">
        <v>287</v>
      </c>
      <c r="B203" s="16" t="s">
        <v>39</v>
      </c>
      <c r="C203" s="16" t="s">
        <v>33</v>
      </c>
      <c r="D203" s="16"/>
      <c r="E203" s="7">
        <v>15</v>
      </c>
      <c r="F203" s="8">
        <v>43190</v>
      </c>
      <c r="G203" s="9">
        <v>733.5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1">
        <v>166.5</v>
      </c>
      <c r="O203" s="12">
        <v>0</v>
      </c>
      <c r="P203" s="13">
        <v>0</v>
      </c>
      <c r="Q203" s="12">
        <v>0</v>
      </c>
      <c r="R203" s="10">
        <v>0</v>
      </c>
      <c r="S203" s="10">
        <v>0</v>
      </c>
      <c r="T203" s="11">
        <v>0</v>
      </c>
      <c r="U203" s="5">
        <f t="shared" si="6"/>
        <v>900</v>
      </c>
    </row>
    <row r="204" spans="1:21" x14ac:dyDescent="0.25">
      <c r="A204" s="16" t="s">
        <v>288</v>
      </c>
      <c r="B204" s="16" t="s">
        <v>140</v>
      </c>
      <c r="C204" s="16" t="s">
        <v>99</v>
      </c>
      <c r="D204" s="16"/>
      <c r="E204" s="7">
        <v>15</v>
      </c>
      <c r="F204" s="8">
        <v>43190</v>
      </c>
      <c r="G204" s="9">
        <v>306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1">
        <v>194</v>
      </c>
      <c r="O204" s="12">
        <v>0</v>
      </c>
      <c r="P204" s="13">
        <v>0</v>
      </c>
      <c r="Q204" s="12">
        <v>0</v>
      </c>
      <c r="R204" s="10">
        <v>0</v>
      </c>
      <c r="S204" s="10">
        <v>0</v>
      </c>
      <c r="T204" s="11">
        <v>0</v>
      </c>
      <c r="U204" s="5">
        <f t="shared" si="6"/>
        <v>500</v>
      </c>
    </row>
    <row r="205" spans="1:21" x14ac:dyDescent="0.25">
      <c r="A205" s="16" t="s">
        <v>202</v>
      </c>
      <c r="B205" s="16" t="s">
        <v>180</v>
      </c>
      <c r="C205" s="16" t="s">
        <v>289</v>
      </c>
      <c r="D205" s="16"/>
      <c r="E205" s="7">
        <v>15</v>
      </c>
      <c r="F205" s="8">
        <v>43190</v>
      </c>
      <c r="G205" s="9">
        <v>413</v>
      </c>
      <c r="H205" s="10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1">
        <v>187</v>
      </c>
      <c r="O205" s="12">
        <v>0</v>
      </c>
      <c r="P205" s="13">
        <v>0</v>
      </c>
      <c r="Q205" s="12">
        <v>0</v>
      </c>
      <c r="R205" s="12">
        <v>0</v>
      </c>
      <c r="S205" s="10">
        <v>0</v>
      </c>
      <c r="T205" s="11">
        <v>0</v>
      </c>
      <c r="U205" s="5">
        <f t="shared" si="6"/>
        <v>600</v>
      </c>
    </row>
    <row r="206" spans="1:21" x14ac:dyDescent="0.25">
      <c r="A206" s="16" t="s">
        <v>292</v>
      </c>
      <c r="B206" s="16" t="s">
        <v>293</v>
      </c>
      <c r="C206" s="16" t="s">
        <v>59</v>
      </c>
      <c r="D206" s="16"/>
      <c r="E206" s="7">
        <v>15</v>
      </c>
      <c r="F206" s="8">
        <v>43190</v>
      </c>
      <c r="G206" s="9">
        <v>203</v>
      </c>
      <c r="H206" s="10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1">
        <v>197</v>
      </c>
      <c r="O206" s="12">
        <v>0</v>
      </c>
      <c r="P206" s="13">
        <v>0</v>
      </c>
      <c r="Q206" s="12">
        <v>0</v>
      </c>
      <c r="R206" s="12">
        <v>0</v>
      </c>
      <c r="S206" s="10">
        <v>0</v>
      </c>
      <c r="T206" s="11">
        <v>0</v>
      </c>
      <c r="U206" s="5">
        <f t="shared" si="6"/>
        <v>400</v>
      </c>
    </row>
    <row r="207" spans="1:21" x14ac:dyDescent="0.25">
      <c r="A207" s="16" t="s">
        <v>283</v>
      </c>
      <c r="B207" s="16" t="s">
        <v>57</v>
      </c>
      <c r="C207" s="16" t="s">
        <v>294</v>
      </c>
      <c r="D207" s="16"/>
      <c r="E207" s="7">
        <v>15</v>
      </c>
      <c r="F207" s="8">
        <v>43190</v>
      </c>
      <c r="G207" s="9">
        <v>306</v>
      </c>
      <c r="H207" s="10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1">
        <v>194</v>
      </c>
      <c r="O207" s="12">
        <v>0</v>
      </c>
      <c r="P207" s="13">
        <v>0</v>
      </c>
      <c r="Q207" s="12">
        <v>0</v>
      </c>
      <c r="R207" s="12">
        <v>0</v>
      </c>
      <c r="S207" s="10">
        <v>0</v>
      </c>
      <c r="T207" s="11">
        <v>0</v>
      </c>
      <c r="U207" s="5">
        <f t="shared" si="6"/>
        <v>500</v>
      </c>
    </row>
    <row r="208" spans="1:21" x14ac:dyDescent="0.25">
      <c r="A208" s="16" t="s">
        <v>153</v>
      </c>
      <c r="B208" s="16" t="s">
        <v>295</v>
      </c>
      <c r="C208" s="16" t="s">
        <v>296</v>
      </c>
      <c r="D208" s="16"/>
      <c r="E208" s="7">
        <v>15</v>
      </c>
      <c r="F208" s="8">
        <v>43190</v>
      </c>
      <c r="G208" s="9">
        <v>306</v>
      </c>
      <c r="H208" s="10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1">
        <v>194</v>
      </c>
      <c r="O208" s="12">
        <v>0</v>
      </c>
      <c r="P208" s="13">
        <v>0</v>
      </c>
      <c r="Q208" s="12">
        <v>0</v>
      </c>
      <c r="R208" s="12">
        <v>0</v>
      </c>
      <c r="S208" s="10">
        <v>0</v>
      </c>
      <c r="T208" s="11">
        <v>0</v>
      </c>
      <c r="U208" s="5">
        <f t="shared" si="6"/>
        <v>500</v>
      </c>
    </row>
    <row r="209" spans="1:21" x14ac:dyDescent="0.25">
      <c r="A209" s="16" t="s">
        <v>299</v>
      </c>
      <c r="B209" s="16" t="s">
        <v>57</v>
      </c>
      <c r="C209" s="16" t="s">
        <v>300</v>
      </c>
      <c r="D209" s="16"/>
      <c r="E209" s="7">
        <v>15</v>
      </c>
      <c r="F209" s="8">
        <v>43190</v>
      </c>
      <c r="G209" s="9">
        <v>626.5</v>
      </c>
      <c r="H209" s="10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1">
        <v>173.5</v>
      </c>
      <c r="O209" s="12">
        <v>0</v>
      </c>
      <c r="P209" s="13">
        <v>0</v>
      </c>
      <c r="Q209" s="12">
        <v>0</v>
      </c>
      <c r="R209" s="12">
        <v>0</v>
      </c>
      <c r="S209" s="10">
        <v>0</v>
      </c>
      <c r="T209" s="11">
        <v>0</v>
      </c>
      <c r="U209" s="5">
        <f t="shared" si="6"/>
        <v>800</v>
      </c>
    </row>
    <row r="210" spans="1:21" x14ac:dyDescent="0.25">
      <c r="A210" s="16" t="s">
        <v>258</v>
      </c>
      <c r="B210" s="16" t="s">
        <v>95</v>
      </c>
      <c r="C210" s="16" t="s">
        <v>301</v>
      </c>
      <c r="D210" s="16"/>
      <c r="E210" s="7">
        <v>15</v>
      </c>
      <c r="F210" s="8">
        <v>43190</v>
      </c>
      <c r="G210" s="9">
        <v>359.5</v>
      </c>
      <c r="H210" s="10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1">
        <v>190.5</v>
      </c>
      <c r="O210" s="12">
        <v>0</v>
      </c>
      <c r="P210" s="13">
        <v>0</v>
      </c>
      <c r="Q210" s="12">
        <v>0</v>
      </c>
      <c r="R210" s="12">
        <v>0</v>
      </c>
      <c r="S210" s="10">
        <v>0</v>
      </c>
      <c r="T210" s="11">
        <v>0</v>
      </c>
      <c r="U210" s="5">
        <f t="shared" si="6"/>
        <v>550</v>
      </c>
    </row>
    <row r="211" spans="1:21" x14ac:dyDescent="0.25">
      <c r="A211" s="16" t="s">
        <v>502</v>
      </c>
      <c r="B211" s="16" t="s">
        <v>132</v>
      </c>
      <c r="C211" s="16" t="s">
        <v>40</v>
      </c>
      <c r="D211" s="16"/>
      <c r="E211" s="7">
        <v>15</v>
      </c>
      <c r="F211" s="8">
        <v>43190</v>
      </c>
      <c r="G211" s="9">
        <v>1921.5</v>
      </c>
      <c r="H211" s="10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1">
        <v>78.5</v>
      </c>
      <c r="O211" s="12">
        <v>0</v>
      </c>
      <c r="P211" s="13">
        <v>0</v>
      </c>
      <c r="Q211" s="12">
        <v>0</v>
      </c>
      <c r="R211" s="12">
        <v>0</v>
      </c>
      <c r="S211" s="10">
        <v>0</v>
      </c>
      <c r="T211" s="11">
        <v>0</v>
      </c>
      <c r="U211" s="5">
        <f t="shared" si="6"/>
        <v>2000</v>
      </c>
    </row>
    <row r="212" spans="1:21" x14ac:dyDescent="0.25">
      <c r="A212" s="19" t="s">
        <v>303</v>
      </c>
      <c r="B212" s="19" t="s">
        <v>59</v>
      </c>
      <c r="C212" s="19" t="s">
        <v>194</v>
      </c>
      <c r="D212" s="15"/>
      <c r="E212" s="7">
        <v>15</v>
      </c>
      <c r="F212" s="8">
        <v>43190</v>
      </c>
      <c r="G212" s="9">
        <v>733.5</v>
      </c>
      <c r="H212" s="10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1">
        <v>166.5</v>
      </c>
      <c r="O212" s="12">
        <v>0</v>
      </c>
      <c r="P212" s="13">
        <v>0</v>
      </c>
      <c r="Q212" s="12">
        <v>0</v>
      </c>
      <c r="R212" s="12">
        <v>0</v>
      </c>
      <c r="S212" s="10">
        <v>0</v>
      </c>
      <c r="T212" s="11">
        <v>0</v>
      </c>
      <c r="U212" s="5">
        <f>G212+H212+N212-O212-Q212-R212-S212-T212</f>
        <v>900</v>
      </c>
    </row>
    <row r="213" spans="1:21" x14ac:dyDescent="0.25">
      <c r="A213" s="28" t="s">
        <v>290</v>
      </c>
      <c r="B213" s="28" t="s">
        <v>84</v>
      </c>
      <c r="C213" s="28" t="s">
        <v>124</v>
      </c>
      <c r="D213" s="30"/>
      <c r="E213" s="7">
        <v>15</v>
      </c>
      <c r="F213" s="8">
        <v>43190</v>
      </c>
      <c r="G213" s="9">
        <v>306</v>
      </c>
      <c r="H213" s="10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1">
        <v>194</v>
      </c>
      <c r="O213" s="12">
        <v>0</v>
      </c>
      <c r="P213" s="13">
        <v>0</v>
      </c>
      <c r="Q213" s="12">
        <v>0</v>
      </c>
      <c r="R213" s="12">
        <v>0</v>
      </c>
      <c r="S213" s="10">
        <v>0</v>
      </c>
      <c r="T213" s="11">
        <v>0</v>
      </c>
      <c r="U213" s="5">
        <f>G213+H213+N213-O213-Q213-R213-S213-T213</f>
        <v>500</v>
      </c>
    </row>
    <row r="214" spans="1:21" x14ac:dyDescent="0.25">
      <c r="A214" s="16" t="s">
        <v>305</v>
      </c>
      <c r="B214" s="16" t="s">
        <v>35</v>
      </c>
      <c r="C214" s="16" t="s">
        <v>306</v>
      </c>
      <c r="D214" s="16"/>
      <c r="E214" s="7">
        <v>15</v>
      </c>
      <c r="F214" s="8">
        <v>43190</v>
      </c>
      <c r="G214" s="9">
        <v>626.5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1">
        <v>173.5</v>
      </c>
      <c r="O214" s="12">
        <v>0</v>
      </c>
      <c r="P214" s="13">
        <v>0</v>
      </c>
      <c r="Q214" s="12">
        <v>0</v>
      </c>
      <c r="R214" s="12">
        <v>0</v>
      </c>
      <c r="S214" s="10">
        <v>0</v>
      </c>
      <c r="T214" s="11">
        <v>0</v>
      </c>
      <c r="U214" s="5">
        <f t="shared" si="6"/>
        <v>800</v>
      </c>
    </row>
    <row r="215" spans="1:21" x14ac:dyDescent="0.25">
      <c r="A215" s="16" t="s">
        <v>316</v>
      </c>
      <c r="B215" s="16" t="s">
        <v>39</v>
      </c>
      <c r="C215" s="16" t="s">
        <v>505</v>
      </c>
      <c r="D215" s="16"/>
      <c r="E215" s="7">
        <v>15</v>
      </c>
      <c r="F215" s="8">
        <v>43190</v>
      </c>
      <c r="G215" s="9">
        <v>520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1">
        <v>180.5</v>
      </c>
      <c r="O215" s="12">
        <v>0</v>
      </c>
      <c r="P215" s="13">
        <v>0</v>
      </c>
      <c r="Q215" s="12">
        <v>0</v>
      </c>
      <c r="R215" s="12">
        <v>0</v>
      </c>
      <c r="S215" s="10">
        <v>0</v>
      </c>
      <c r="T215" s="11">
        <v>0</v>
      </c>
      <c r="U215" s="5">
        <f t="shared" si="6"/>
        <v>700.5</v>
      </c>
    </row>
    <row r="216" spans="1:21" x14ac:dyDescent="0.25">
      <c r="A216" s="16" t="s">
        <v>98</v>
      </c>
      <c r="B216" s="16" t="s">
        <v>45</v>
      </c>
      <c r="C216" s="16" t="s">
        <v>130</v>
      </c>
      <c r="D216" s="16"/>
      <c r="E216" s="7">
        <v>15</v>
      </c>
      <c r="F216" s="8">
        <v>43190</v>
      </c>
      <c r="G216" s="9">
        <v>413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1">
        <v>187</v>
      </c>
      <c r="O216" s="12">
        <v>0</v>
      </c>
      <c r="P216" s="13">
        <v>0</v>
      </c>
      <c r="Q216" s="12">
        <v>0</v>
      </c>
      <c r="R216" s="12">
        <v>0</v>
      </c>
      <c r="S216" s="10">
        <v>0</v>
      </c>
      <c r="T216" s="11">
        <v>0</v>
      </c>
      <c r="U216" s="5">
        <f t="shared" si="6"/>
        <v>600</v>
      </c>
    </row>
    <row r="217" spans="1:21" x14ac:dyDescent="0.25">
      <c r="A217" s="16" t="s">
        <v>307</v>
      </c>
      <c r="B217" s="16" t="s">
        <v>121</v>
      </c>
      <c r="C217" s="16" t="s">
        <v>308</v>
      </c>
      <c r="D217" s="16"/>
      <c r="E217" s="7">
        <v>15</v>
      </c>
      <c r="F217" s="8">
        <v>43190</v>
      </c>
      <c r="G217" s="9">
        <v>359.5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1">
        <v>190.5</v>
      </c>
      <c r="O217" s="12">
        <v>0</v>
      </c>
      <c r="P217" s="13">
        <v>0</v>
      </c>
      <c r="Q217" s="12">
        <v>0</v>
      </c>
      <c r="R217" s="10">
        <v>0</v>
      </c>
      <c r="S217" s="10">
        <v>0</v>
      </c>
      <c r="T217" s="11">
        <v>0</v>
      </c>
      <c r="U217" s="5">
        <f t="shared" si="6"/>
        <v>550</v>
      </c>
    </row>
    <row r="218" spans="1:21" x14ac:dyDescent="0.25">
      <c r="A218" s="16" t="s">
        <v>118</v>
      </c>
      <c r="B218" s="16" t="s">
        <v>182</v>
      </c>
      <c r="C218" s="16" t="s">
        <v>309</v>
      </c>
      <c r="D218" s="16"/>
      <c r="E218" s="7">
        <v>15</v>
      </c>
      <c r="F218" s="8">
        <v>43190</v>
      </c>
      <c r="G218" s="9">
        <v>680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1">
        <v>170</v>
      </c>
      <c r="O218" s="12">
        <v>0</v>
      </c>
      <c r="P218" s="13">
        <v>0</v>
      </c>
      <c r="Q218" s="12">
        <v>0</v>
      </c>
      <c r="R218" s="10">
        <v>0</v>
      </c>
      <c r="S218" s="10">
        <v>0</v>
      </c>
      <c r="T218" s="11">
        <v>0</v>
      </c>
      <c r="U218" s="5">
        <f t="shared" si="6"/>
        <v>850</v>
      </c>
    </row>
    <row r="219" spans="1:21" x14ac:dyDescent="0.25">
      <c r="A219" s="16" t="s">
        <v>37</v>
      </c>
      <c r="B219" s="16" t="s">
        <v>29</v>
      </c>
      <c r="C219" s="16" t="s">
        <v>194</v>
      </c>
      <c r="D219" s="16"/>
      <c r="E219" s="7">
        <v>15</v>
      </c>
      <c r="F219" s="8">
        <v>43190</v>
      </c>
      <c r="G219" s="9">
        <v>573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1">
        <v>177</v>
      </c>
      <c r="O219" s="12">
        <v>0</v>
      </c>
      <c r="P219" s="13">
        <v>0</v>
      </c>
      <c r="Q219" s="12">
        <v>0</v>
      </c>
      <c r="R219" s="10">
        <v>0</v>
      </c>
      <c r="S219" s="10">
        <v>0</v>
      </c>
      <c r="T219" s="11">
        <v>0</v>
      </c>
      <c r="U219" s="5">
        <f t="shared" si="6"/>
        <v>750</v>
      </c>
    </row>
    <row r="220" spans="1:21" x14ac:dyDescent="0.25">
      <c r="A220" s="16" t="s">
        <v>67</v>
      </c>
      <c r="B220" s="16" t="s">
        <v>35</v>
      </c>
      <c r="C220" s="16" t="s">
        <v>36</v>
      </c>
      <c r="D220" s="16"/>
      <c r="E220" s="7">
        <v>15</v>
      </c>
      <c r="F220" s="8">
        <v>43190</v>
      </c>
      <c r="G220" s="9">
        <v>573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1">
        <v>177</v>
      </c>
      <c r="O220" s="12">
        <v>0</v>
      </c>
      <c r="P220" s="13">
        <v>0</v>
      </c>
      <c r="Q220" s="12">
        <v>0</v>
      </c>
      <c r="R220" s="10">
        <v>0</v>
      </c>
      <c r="S220" s="10">
        <v>0</v>
      </c>
      <c r="T220" s="11">
        <v>0</v>
      </c>
      <c r="U220" s="5">
        <f t="shared" si="6"/>
        <v>750</v>
      </c>
    </row>
    <row r="221" spans="1:21" x14ac:dyDescent="0.25">
      <c r="A221" s="16" t="s">
        <v>506</v>
      </c>
      <c r="B221" s="16" t="s">
        <v>25</v>
      </c>
      <c r="C221" s="16" t="s">
        <v>206</v>
      </c>
      <c r="D221" s="16"/>
      <c r="E221" s="7">
        <v>15</v>
      </c>
      <c r="F221" s="8">
        <v>43190</v>
      </c>
      <c r="G221" s="9">
        <v>1484.5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1">
        <v>118.5</v>
      </c>
      <c r="O221" s="12">
        <v>0</v>
      </c>
      <c r="P221" s="13">
        <v>0</v>
      </c>
      <c r="Q221" s="12">
        <v>0</v>
      </c>
      <c r="R221" s="10">
        <v>0</v>
      </c>
      <c r="S221" s="10">
        <v>0</v>
      </c>
      <c r="T221" s="11">
        <v>0</v>
      </c>
      <c r="U221" s="5">
        <f t="shared" si="6"/>
        <v>1603</v>
      </c>
    </row>
    <row r="222" spans="1:21" x14ac:dyDescent="0.25">
      <c r="A222" s="16" t="s">
        <v>441</v>
      </c>
      <c r="B222" s="16" t="s">
        <v>104</v>
      </c>
      <c r="C222" s="16" t="s">
        <v>442</v>
      </c>
      <c r="D222" s="16"/>
      <c r="E222" s="7">
        <v>15</v>
      </c>
      <c r="F222" s="8">
        <v>43190</v>
      </c>
      <c r="G222" s="9">
        <v>840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1">
        <v>160</v>
      </c>
      <c r="O222" s="12">
        <v>0</v>
      </c>
      <c r="P222" s="13">
        <v>0</v>
      </c>
      <c r="Q222" s="12">
        <v>0</v>
      </c>
      <c r="R222" s="10">
        <v>0</v>
      </c>
      <c r="S222" s="10">
        <v>0</v>
      </c>
      <c r="T222" s="11">
        <v>0</v>
      </c>
      <c r="U222" s="5">
        <f t="shared" si="6"/>
        <v>1000</v>
      </c>
    </row>
    <row r="223" spans="1:21" x14ac:dyDescent="0.25">
      <c r="A223" s="16" t="s">
        <v>311</v>
      </c>
      <c r="B223" s="16" t="s">
        <v>312</v>
      </c>
      <c r="C223" s="16" t="s">
        <v>309</v>
      </c>
      <c r="D223" s="16"/>
      <c r="E223" s="7">
        <v>15</v>
      </c>
      <c r="F223" s="8">
        <v>43190</v>
      </c>
      <c r="G223" s="9">
        <v>626.5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1">
        <v>173.5</v>
      </c>
      <c r="O223" s="12">
        <v>0</v>
      </c>
      <c r="P223" s="13">
        <v>0</v>
      </c>
      <c r="Q223" s="12">
        <v>0</v>
      </c>
      <c r="R223" s="10">
        <v>0</v>
      </c>
      <c r="S223" s="10">
        <v>0</v>
      </c>
      <c r="T223" s="11">
        <v>0</v>
      </c>
      <c r="U223" s="5">
        <f t="shared" si="6"/>
        <v>800</v>
      </c>
    </row>
    <row r="224" spans="1:21" x14ac:dyDescent="0.25">
      <c r="A224" s="16" t="s">
        <v>313</v>
      </c>
      <c r="B224" s="16" t="s">
        <v>155</v>
      </c>
      <c r="C224" s="16" t="s">
        <v>314</v>
      </c>
      <c r="D224" s="16"/>
      <c r="E224" s="7">
        <v>15</v>
      </c>
      <c r="F224" s="8">
        <v>43190</v>
      </c>
      <c r="G224" s="9">
        <v>1267.5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1">
        <v>132.5</v>
      </c>
      <c r="O224" s="12">
        <v>0</v>
      </c>
      <c r="P224" s="13">
        <v>0</v>
      </c>
      <c r="Q224" s="12">
        <v>0</v>
      </c>
      <c r="R224" s="10">
        <v>0</v>
      </c>
      <c r="S224" s="10">
        <v>0</v>
      </c>
      <c r="T224" s="11">
        <v>0</v>
      </c>
      <c r="U224" s="5">
        <f t="shared" si="6"/>
        <v>1400</v>
      </c>
    </row>
    <row r="225" spans="1:21" x14ac:dyDescent="0.25">
      <c r="A225" s="16" t="s">
        <v>98</v>
      </c>
      <c r="B225" s="16" t="s">
        <v>40</v>
      </c>
      <c r="C225" s="16" t="s">
        <v>315</v>
      </c>
      <c r="D225" s="16"/>
      <c r="E225" s="7">
        <v>15</v>
      </c>
      <c r="F225" s="8">
        <v>43190</v>
      </c>
      <c r="G225" s="9">
        <v>415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1">
        <v>187</v>
      </c>
      <c r="O225" s="12">
        <v>0</v>
      </c>
      <c r="P225" s="13">
        <v>0</v>
      </c>
      <c r="Q225" s="12">
        <v>0</v>
      </c>
      <c r="R225" s="10">
        <v>0</v>
      </c>
      <c r="S225" s="10">
        <v>0</v>
      </c>
      <c r="T225" s="11">
        <v>0</v>
      </c>
      <c r="U225" s="5">
        <f t="shared" si="6"/>
        <v>602</v>
      </c>
    </row>
    <row r="226" spans="1:21" x14ac:dyDescent="0.25">
      <c r="A226" s="16" t="s">
        <v>443</v>
      </c>
      <c r="B226" s="16" t="s">
        <v>104</v>
      </c>
      <c r="C226" s="16" t="s">
        <v>442</v>
      </c>
      <c r="D226" s="16"/>
      <c r="E226" s="7">
        <v>15</v>
      </c>
      <c r="F226" s="8">
        <v>43190</v>
      </c>
      <c r="G226" s="9">
        <v>840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1">
        <v>160</v>
      </c>
      <c r="O226" s="12">
        <v>0</v>
      </c>
      <c r="P226" s="13">
        <v>0</v>
      </c>
      <c r="Q226" s="12">
        <v>0</v>
      </c>
      <c r="R226" s="10">
        <v>0</v>
      </c>
      <c r="S226" s="10">
        <v>0</v>
      </c>
      <c r="T226" s="11">
        <v>0</v>
      </c>
      <c r="U226" s="5">
        <f t="shared" si="6"/>
        <v>1000</v>
      </c>
    </row>
    <row r="227" spans="1:21" x14ac:dyDescent="0.25">
      <c r="A227" s="16" t="s">
        <v>316</v>
      </c>
      <c r="B227" s="16" t="s">
        <v>33</v>
      </c>
      <c r="C227" s="16" t="s">
        <v>317</v>
      </c>
      <c r="D227" s="16"/>
      <c r="E227" s="7">
        <v>15</v>
      </c>
      <c r="F227" s="8">
        <v>43190</v>
      </c>
      <c r="G227" s="9">
        <v>733.5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1">
        <v>166.5</v>
      </c>
      <c r="O227" s="12">
        <v>0</v>
      </c>
      <c r="P227" s="13">
        <v>0</v>
      </c>
      <c r="Q227" s="12">
        <v>0</v>
      </c>
      <c r="R227" s="10">
        <v>0</v>
      </c>
      <c r="S227" s="10">
        <v>0</v>
      </c>
      <c r="T227" s="11">
        <v>0</v>
      </c>
      <c r="U227" s="5">
        <f t="shared" ref="U227:U308" si="7">G227+H227+N227-O227-Q227-R227-S227-T227</f>
        <v>900</v>
      </c>
    </row>
    <row r="228" spans="1:21" x14ac:dyDescent="0.25">
      <c r="A228" s="16" t="s">
        <v>591</v>
      </c>
      <c r="B228" s="16" t="s">
        <v>155</v>
      </c>
      <c r="C228" s="16" t="s">
        <v>95</v>
      </c>
      <c r="D228" s="16"/>
      <c r="E228" s="7">
        <v>15</v>
      </c>
      <c r="F228" s="8">
        <v>43190</v>
      </c>
      <c r="G228" s="9">
        <v>413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1">
        <v>187</v>
      </c>
      <c r="O228" s="12">
        <v>0</v>
      </c>
      <c r="P228" s="13">
        <v>0</v>
      </c>
      <c r="Q228" s="12">
        <v>0</v>
      </c>
      <c r="R228" s="10">
        <v>0</v>
      </c>
      <c r="S228" s="10">
        <v>0</v>
      </c>
      <c r="T228" s="11">
        <v>0</v>
      </c>
      <c r="U228" s="5">
        <f t="shared" si="7"/>
        <v>600</v>
      </c>
    </row>
    <row r="229" spans="1:21" x14ac:dyDescent="0.25">
      <c r="A229" s="16" t="s">
        <v>41</v>
      </c>
      <c r="B229" s="16" t="s">
        <v>129</v>
      </c>
      <c r="C229" s="16" t="s">
        <v>57</v>
      </c>
      <c r="D229" s="16"/>
      <c r="E229" s="7">
        <v>15</v>
      </c>
      <c r="F229" s="8">
        <v>43190</v>
      </c>
      <c r="G229" s="9">
        <v>1814.5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1">
        <v>85.5</v>
      </c>
      <c r="O229" s="12">
        <v>0</v>
      </c>
      <c r="P229" s="13">
        <v>0</v>
      </c>
      <c r="Q229" s="12">
        <v>0</v>
      </c>
      <c r="R229" s="10">
        <v>0</v>
      </c>
      <c r="S229" s="10">
        <v>0</v>
      </c>
      <c r="T229" s="11">
        <v>0</v>
      </c>
      <c r="U229" s="5">
        <f t="shared" si="7"/>
        <v>1900</v>
      </c>
    </row>
    <row r="230" spans="1:21" x14ac:dyDescent="0.25">
      <c r="A230" s="16" t="s">
        <v>259</v>
      </c>
      <c r="B230" s="16" t="s">
        <v>194</v>
      </c>
      <c r="C230" s="16" t="s">
        <v>57</v>
      </c>
      <c r="D230" s="16"/>
      <c r="E230" s="7">
        <v>15</v>
      </c>
      <c r="F230" s="8">
        <v>43190</v>
      </c>
      <c r="G230" s="9">
        <v>1814.5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1">
        <v>85.5</v>
      </c>
      <c r="O230" s="12">
        <v>0</v>
      </c>
      <c r="P230" s="13">
        <v>0</v>
      </c>
      <c r="Q230" s="12">
        <v>0</v>
      </c>
      <c r="R230" s="10">
        <v>0</v>
      </c>
      <c r="S230" s="10">
        <v>0</v>
      </c>
      <c r="T230" s="11">
        <v>0</v>
      </c>
      <c r="U230" s="5">
        <f t="shared" si="7"/>
        <v>1900</v>
      </c>
    </row>
    <row r="231" spans="1:21" x14ac:dyDescent="0.25">
      <c r="A231" s="16" t="s">
        <v>135</v>
      </c>
      <c r="B231" s="16" t="s">
        <v>57</v>
      </c>
      <c r="C231" s="16" t="s">
        <v>188</v>
      </c>
      <c r="D231" s="16"/>
      <c r="E231" s="7">
        <v>15</v>
      </c>
      <c r="F231" s="8">
        <v>43190</v>
      </c>
      <c r="G231" s="9">
        <v>1921.5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1">
        <v>78.5</v>
      </c>
      <c r="O231" s="12">
        <v>0</v>
      </c>
      <c r="P231" s="13">
        <v>0</v>
      </c>
      <c r="Q231" s="12">
        <v>0</v>
      </c>
      <c r="R231" s="10">
        <v>0</v>
      </c>
      <c r="S231" s="10">
        <v>0</v>
      </c>
      <c r="T231" s="11">
        <v>0</v>
      </c>
      <c r="U231" s="5">
        <f t="shared" si="7"/>
        <v>2000</v>
      </c>
    </row>
    <row r="232" spans="1:21" x14ac:dyDescent="0.25">
      <c r="A232" s="16" t="s">
        <v>330</v>
      </c>
      <c r="B232" s="16" t="s">
        <v>258</v>
      </c>
      <c r="C232" s="16" t="s">
        <v>122</v>
      </c>
      <c r="D232" s="16"/>
      <c r="E232" s="7">
        <v>15</v>
      </c>
      <c r="F232" s="8">
        <v>43190</v>
      </c>
      <c r="G232" s="9">
        <v>520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1">
        <v>180.5</v>
      </c>
      <c r="O232" s="12">
        <v>0</v>
      </c>
      <c r="P232" s="13">
        <v>0</v>
      </c>
      <c r="Q232" s="12">
        <v>0</v>
      </c>
      <c r="R232" s="10">
        <v>0</v>
      </c>
      <c r="S232" s="10">
        <v>0</v>
      </c>
      <c r="T232" s="11">
        <v>0</v>
      </c>
      <c r="U232" s="5">
        <f t="shared" si="7"/>
        <v>700.5</v>
      </c>
    </row>
    <row r="233" spans="1:21" x14ac:dyDescent="0.25">
      <c r="A233" s="16" t="s">
        <v>444</v>
      </c>
      <c r="B233" s="16" t="s">
        <v>180</v>
      </c>
      <c r="C233" s="16" t="s">
        <v>95</v>
      </c>
      <c r="D233" s="16"/>
      <c r="E233" s="7">
        <v>15</v>
      </c>
      <c r="F233" s="8">
        <v>43190</v>
      </c>
      <c r="G233" s="9">
        <v>520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1">
        <v>180.5</v>
      </c>
      <c r="O233" s="12">
        <v>0</v>
      </c>
      <c r="P233" s="13">
        <v>0</v>
      </c>
      <c r="Q233" s="12">
        <v>0</v>
      </c>
      <c r="R233" s="10">
        <v>0</v>
      </c>
      <c r="S233" s="10">
        <v>0</v>
      </c>
      <c r="T233" s="11">
        <v>0</v>
      </c>
      <c r="U233" s="5">
        <f>G233+H233+N233-O233-Q233-R233-S233-T233</f>
        <v>700.5</v>
      </c>
    </row>
    <row r="234" spans="1:21" x14ac:dyDescent="0.25">
      <c r="A234" s="28" t="s">
        <v>509</v>
      </c>
      <c r="B234" s="28" t="s">
        <v>510</v>
      </c>
      <c r="C234" s="28" t="s">
        <v>498</v>
      </c>
      <c r="E234" s="7">
        <v>15</v>
      </c>
      <c r="F234" s="8">
        <v>43190</v>
      </c>
      <c r="G234" s="9">
        <v>413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1">
        <v>187</v>
      </c>
      <c r="O234" s="12">
        <v>0</v>
      </c>
      <c r="P234" s="13">
        <v>0</v>
      </c>
      <c r="Q234" s="12">
        <v>0</v>
      </c>
      <c r="R234" s="10">
        <v>0</v>
      </c>
      <c r="S234" s="10">
        <v>0</v>
      </c>
      <c r="T234" s="11">
        <v>0</v>
      </c>
      <c r="U234" s="5">
        <f>G234+H234+N234-O234-Q234-R234-S234-T234</f>
        <v>600</v>
      </c>
    </row>
    <row r="235" spans="1:21" x14ac:dyDescent="0.25">
      <c r="A235" s="28" t="s">
        <v>581</v>
      </c>
      <c r="B235" s="28" t="s">
        <v>592</v>
      </c>
      <c r="C235" s="28" t="s">
        <v>84</v>
      </c>
      <c r="E235" s="7">
        <v>15</v>
      </c>
      <c r="F235" s="8">
        <v>43190</v>
      </c>
      <c r="G235" s="9">
        <v>520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1">
        <v>180.5</v>
      </c>
      <c r="O235" s="12">
        <v>0</v>
      </c>
      <c r="P235" s="13">
        <v>0</v>
      </c>
      <c r="Q235" s="12">
        <v>0</v>
      </c>
      <c r="R235" s="10">
        <v>0</v>
      </c>
      <c r="S235" s="10">
        <v>0</v>
      </c>
      <c r="T235" s="11">
        <v>0</v>
      </c>
      <c r="U235" s="5">
        <f>G235+H235+N235-O235-Q235-R235-S235-T235</f>
        <v>700.5</v>
      </c>
    </row>
    <row r="236" spans="1:21" x14ac:dyDescent="0.25">
      <c r="A236" s="16" t="s">
        <v>320</v>
      </c>
      <c r="B236" s="16" t="s">
        <v>109</v>
      </c>
      <c r="C236" s="16" t="s">
        <v>52</v>
      </c>
      <c r="D236" s="16"/>
      <c r="E236" s="7">
        <v>15</v>
      </c>
      <c r="F236" s="8">
        <v>43190</v>
      </c>
      <c r="G236" s="9">
        <v>1374.5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1">
        <v>125.5</v>
      </c>
      <c r="O236" s="12">
        <v>0</v>
      </c>
      <c r="P236" s="13">
        <v>0</v>
      </c>
      <c r="Q236" s="12">
        <v>0</v>
      </c>
      <c r="R236" s="10">
        <v>0</v>
      </c>
      <c r="S236" s="10">
        <v>0</v>
      </c>
      <c r="T236" s="11">
        <v>0</v>
      </c>
      <c r="U236" s="5">
        <f t="shared" si="7"/>
        <v>1500</v>
      </c>
    </row>
    <row r="237" spans="1:21" x14ac:dyDescent="0.25">
      <c r="A237" s="21" t="s">
        <v>321</v>
      </c>
      <c r="B237" s="21" t="s">
        <v>38</v>
      </c>
      <c r="C237" s="21" t="s">
        <v>96</v>
      </c>
      <c r="D237" s="21"/>
      <c r="E237" s="7">
        <v>15</v>
      </c>
      <c r="F237" s="8">
        <v>43190</v>
      </c>
      <c r="G237" s="9">
        <v>1054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1">
        <v>146</v>
      </c>
      <c r="O237" s="12">
        <v>0</v>
      </c>
      <c r="P237" s="13">
        <v>0</v>
      </c>
      <c r="Q237" s="12">
        <v>0</v>
      </c>
      <c r="R237" s="10">
        <v>0</v>
      </c>
      <c r="S237" s="10">
        <v>0</v>
      </c>
      <c r="T237" s="11">
        <v>0</v>
      </c>
      <c r="U237" s="5">
        <f t="shared" si="7"/>
        <v>1200</v>
      </c>
    </row>
    <row r="238" spans="1:21" x14ac:dyDescent="0.25">
      <c r="A238" s="16" t="s">
        <v>178</v>
      </c>
      <c r="B238" s="16" t="s">
        <v>322</v>
      </c>
      <c r="C238" s="16" t="s">
        <v>260</v>
      </c>
      <c r="D238" s="16"/>
      <c r="E238" s="7">
        <v>15</v>
      </c>
      <c r="F238" s="8">
        <v>43190</v>
      </c>
      <c r="G238" s="9">
        <v>4954.5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1">
        <v>0</v>
      </c>
      <c r="O238" s="12">
        <v>0</v>
      </c>
      <c r="P238" s="13">
        <v>0</v>
      </c>
      <c r="Q238" s="12">
        <v>0</v>
      </c>
      <c r="R238" s="10">
        <v>0</v>
      </c>
      <c r="S238" s="10">
        <v>0</v>
      </c>
      <c r="T238" s="11">
        <v>453.5</v>
      </c>
      <c r="U238" s="5">
        <f>G238+H238+N238-O238-Q238-R238-S238-T238</f>
        <v>4501</v>
      </c>
    </row>
    <row r="239" spans="1:21" x14ac:dyDescent="0.25">
      <c r="A239" s="16" t="s">
        <v>343</v>
      </c>
      <c r="B239" s="16" t="s">
        <v>94</v>
      </c>
      <c r="C239" s="16" t="s">
        <v>95</v>
      </c>
      <c r="D239" s="16"/>
      <c r="E239" s="7">
        <v>15</v>
      </c>
      <c r="F239" s="8">
        <v>43190</v>
      </c>
      <c r="G239" s="9">
        <v>2489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1">
        <v>11</v>
      </c>
      <c r="O239" s="12">
        <v>0</v>
      </c>
      <c r="P239" s="13">
        <v>0</v>
      </c>
      <c r="Q239" s="12">
        <v>0</v>
      </c>
      <c r="R239" s="10">
        <v>0</v>
      </c>
      <c r="S239" s="10">
        <v>0</v>
      </c>
      <c r="T239" s="11">
        <v>0</v>
      </c>
      <c r="U239" s="5">
        <f>G239+H239+N239-O239-Q239-R239-S239-T239</f>
        <v>2500</v>
      </c>
    </row>
    <row r="240" spans="1:21" x14ac:dyDescent="0.25">
      <c r="A240" s="16" t="s">
        <v>323</v>
      </c>
      <c r="B240" s="16" t="s">
        <v>286</v>
      </c>
      <c r="C240" s="16" t="s">
        <v>153</v>
      </c>
      <c r="D240" s="16"/>
      <c r="E240" s="7">
        <v>15</v>
      </c>
      <c r="F240" s="8">
        <v>43190</v>
      </c>
      <c r="G240" s="9">
        <v>1161</v>
      </c>
      <c r="H240" s="10">
        <v>1000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1">
        <v>139</v>
      </c>
      <c r="O240" s="12">
        <v>0</v>
      </c>
      <c r="P240" s="13">
        <v>0</v>
      </c>
      <c r="Q240" s="12">
        <v>0</v>
      </c>
      <c r="R240" s="10">
        <v>0</v>
      </c>
      <c r="S240" s="10">
        <v>0</v>
      </c>
      <c r="T240" s="11">
        <v>0</v>
      </c>
      <c r="U240" s="5">
        <f t="shared" si="7"/>
        <v>2300</v>
      </c>
    </row>
    <row r="241" spans="1:23" x14ac:dyDescent="0.25">
      <c r="A241" s="16" t="s">
        <v>324</v>
      </c>
      <c r="B241" s="16" t="s">
        <v>42</v>
      </c>
      <c r="C241" s="16" t="s">
        <v>208</v>
      </c>
      <c r="D241" s="16"/>
      <c r="E241" s="7">
        <v>15</v>
      </c>
      <c r="F241" s="8">
        <v>43190</v>
      </c>
      <c r="G241" s="9">
        <v>840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1">
        <v>160</v>
      </c>
      <c r="O241" s="12">
        <v>0</v>
      </c>
      <c r="P241" s="13">
        <v>0</v>
      </c>
      <c r="Q241" s="12">
        <v>0</v>
      </c>
      <c r="R241" s="10">
        <v>0</v>
      </c>
      <c r="S241" s="10">
        <v>0</v>
      </c>
      <c r="T241" s="11">
        <v>0</v>
      </c>
      <c r="U241" s="5">
        <f t="shared" si="7"/>
        <v>1000</v>
      </c>
    </row>
    <row r="242" spans="1:23" x14ac:dyDescent="0.25">
      <c r="A242" s="16" t="s">
        <v>183</v>
      </c>
      <c r="B242" s="16" t="s">
        <v>29</v>
      </c>
      <c r="C242" s="16" t="s">
        <v>43</v>
      </c>
      <c r="D242" s="16"/>
      <c r="E242" s="7">
        <v>15</v>
      </c>
      <c r="F242" s="8">
        <v>43190</v>
      </c>
      <c r="G242" s="9">
        <v>1695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1">
        <v>105</v>
      </c>
      <c r="O242" s="12">
        <v>0</v>
      </c>
      <c r="P242" s="13">
        <v>0</v>
      </c>
      <c r="Q242" s="12">
        <v>0</v>
      </c>
      <c r="R242" s="10">
        <v>0</v>
      </c>
      <c r="S242" s="10">
        <v>0</v>
      </c>
      <c r="T242" s="11">
        <v>0</v>
      </c>
      <c r="U242" s="5">
        <f t="shared" si="7"/>
        <v>1800</v>
      </c>
    </row>
    <row r="243" spans="1:23" x14ac:dyDescent="0.25">
      <c r="A243" s="16" t="s">
        <v>325</v>
      </c>
      <c r="B243" s="16" t="s">
        <v>24</v>
      </c>
      <c r="C243" s="16" t="s">
        <v>45</v>
      </c>
      <c r="D243" s="16"/>
      <c r="E243" s="7">
        <v>15</v>
      </c>
      <c r="F243" s="8">
        <v>43190</v>
      </c>
      <c r="G243" s="9">
        <v>947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1">
        <v>153</v>
      </c>
      <c r="O243" s="12">
        <v>0</v>
      </c>
      <c r="P243" s="13">
        <v>0</v>
      </c>
      <c r="Q243" s="12">
        <v>0</v>
      </c>
      <c r="R243" s="10">
        <v>0</v>
      </c>
      <c r="S243" s="10">
        <v>0</v>
      </c>
      <c r="T243" s="11">
        <v>0</v>
      </c>
      <c r="U243" s="5">
        <f t="shared" si="7"/>
        <v>1100</v>
      </c>
    </row>
    <row r="244" spans="1:23" x14ac:dyDescent="0.25">
      <c r="A244" s="16" t="s">
        <v>327</v>
      </c>
      <c r="B244" s="16" t="s">
        <v>66</v>
      </c>
      <c r="C244" s="16" t="s">
        <v>86</v>
      </c>
      <c r="D244" s="16"/>
      <c r="E244" s="7">
        <v>15</v>
      </c>
      <c r="F244" s="8">
        <v>43190</v>
      </c>
      <c r="G244" s="9">
        <v>3791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1">
        <v>0</v>
      </c>
      <c r="O244" s="12">
        <v>0</v>
      </c>
      <c r="P244" s="13">
        <v>0</v>
      </c>
      <c r="Q244" s="12">
        <v>0</v>
      </c>
      <c r="R244" s="10">
        <v>0</v>
      </c>
      <c r="S244" s="10">
        <v>0</v>
      </c>
      <c r="T244" s="11">
        <v>291</v>
      </c>
      <c r="U244" s="5">
        <f t="shared" si="7"/>
        <v>3500</v>
      </c>
    </row>
    <row r="245" spans="1:23" x14ac:dyDescent="0.25">
      <c r="A245" s="16" t="s">
        <v>446</v>
      </c>
      <c r="B245" s="16" t="s">
        <v>30</v>
      </c>
      <c r="C245" s="16" t="s">
        <v>190</v>
      </c>
      <c r="D245" s="16"/>
      <c r="E245" s="7">
        <v>15</v>
      </c>
      <c r="F245" s="8">
        <v>43190</v>
      </c>
      <c r="G245" s="9">
        <v>2489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1">
        <v>11</v>
      </c>
      <c r="O245" s="12">
        <v>0</v>
      </c>
      <c r="P245" s="13">
        <v>0</v>
      </c>
      <c r="Q245" s="12">
        <v>0</v>
      </c>
      <c r="R245" s="10">
        <v>0</v>
      </c>
      <c r="S245" s="10">
        <v>0</v>
      </c>
      <c r="T245" s="11">
        <v>0</v>
      </c>
      <c r="U245" s="5">
        <f t="shared" si="7"/>
        <v>2500</v>
      </c>
    </row>
    <row r="246" spans="1:23" x14ac:dyDescent="0.25">
      <c r="A246" s="16" t="s">
        <v>328</v>
      </c>
      <c r="B246" s="16" t="s">
        <v>329</v>
      </c>
      <c r="C246" s="16" t="s">
        <v>52</v>
      </c>
      <c r="D246" s="16"/>
      <c r="E246" s="7">
        <v>15</v>
      </c>
      <c r="F246" s="8">
        <v>43190</v>
      </c>
      <c r="G246" s="9">
        <v>1921.5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1">
        <v>78.5</v>
      </c>
      <c r="O246" s="12">
        <v>0</v>
      </c>
      <c r="P246" s="13">
        <v>0</v>
      </c>
      <c r="Q246" s="12">
        <v>0</v>
      </c>
      <c r="R246" s="10">
        <v>0</v>
      </c>
      <c r="S246" s="10">
        <v>0</v>
      </c>
      <c r="T246" s="11">
        <v>0</v>
      </c>
      <c r="U246" s="5">
        <f t="shared" si="7"/>
        <v>2000</v>
      </c>
    </row>
    <row r="247" spans="1:23" x14ac:dyDescent="0.25">
      <c r="A247" s="28" t="s">
        <v>447</v>
      </c>
      <c r="B247" s="28" t="s">
        <v>104</v>
      </c>
      <c r="C247" s="28" t="s">
        <v>83</v>
      </c>
      <c r="D247" s="16"/>
      <c r="E247" s="7">
        <v>15</v>
      </c>
      <c r="F247" s="8">
        <v>43190</v>
      </c>
      <c r="G247" s="9">
        <v>1481.5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1">
        <v>118.5</v>
      </c>
      <c r="O247" s="12">
        <v>0</v>
      </c>
      <c r="P247" s="13">
        <v>0</v>
      </c>
      <c r="Q247" s="12">
        <v>0</v>
      </c>
      <c r="R247" s="10">
        <v>0</v>
      </c>
      <c r="S247" s="10">
        <v>0</v>
      </c>
      <c r="T247" s="11">
        <v>0</v>
      </c>
      <c r="U247" s="5">
        <f t="shared" si="7"/>
        <v>1600</v>
      </c>
    </row>
    <row r="248" spans="1:23" x14ac:dyDescent="0.25">
      <c r="A248" s="16" t="s">
        <v>308</v>
      </c>
      <c r="B248" s="16" t="s">
        <v>52</v>
      </c>
      <c r="C248" s="16" t="s">
        <v>484</v>
      </c>
      <c r="D248" s="16"/>
      <c r="E248" s="7">
        <v>15</v>
      </c>
      <c r="F248" s="8">
        <v>43190</v>
      </c>
      <c r="G248" s="9">
        <v>3791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1">
        <v>0</v>
      </c>
      <c r="O248" s="12">
        <v>0</v>
      </c>
      <c r="P248" s="13">
        <v>0</v>
      </c>
      <c r="Q248" s="12">
        <v>0</v>
      </c>
      <c r="R248" s="10">
        <v>0</v>
      </c>
      <c r="S248" s="10">
        <v>0</v>
      </c>
      <c r="T248" s="11">
        <v>291</v>
      </c>
      <c r="U248" s="5">
        <f t="shared" si="7"/>
        <v>3500</v>
      </c>
    </row>
    <row r="249" spans="1:23" x14ac:dyDescent="0.25">
      <c r="A249" s="16" t="s">
        <v>331</v>
      </c>
      <c r="B249" s="16" t="s">
        <v>38</v>
      </c>
      <c r="C249" s="16" t="s">
        <v>84</v>
      </c>
      <c r="D249" s="16"/>
      <c r="E249" s="7">
        <v>15</v>
      </c>
      <c r="F249" s="8">
        <v>43190</v>
      </c>
      <c r="G249" s="9">
        <v>1695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1">
        <v>105</v>
      </c>
      <c r="O249" s="12">
        <v>0</v>
      </c>
      <c r="P249" s="13">
        <v>0</v>
      </c>
      <c r="Q249" s="12">
        <v>0</v>
      </c>
      <c r="R249" s="10">
        <v>0</v>
      </c>
      <c r="S249" s="10">
        <v>0</v>
      </c>
      <c r="T249" s="11">
        <v>0</v>
      </c>
      <c r="U249" s="5">
        <f t="shared" si="7"/>
        <v>1800</v>
      </c>
      <c r="V249" s="4"/>
      <c r="W249" s="4"/>
    </row>
    <row r="250" spans="1:23" x14ac:dyDescent="0.25">
      <c r="A250" s="16" t="s">
        <v>284</v>
      </c>
      <c r="B250" s="16" t="s">
        <v>40</v>
      </c>
      <c r="C250" s="16" t="s">
        <v>117</v>
      </c>
      <c r="D250" s="16"/>
      <c r="E250" s="7">
        <v>15</v>
      </c>
      <c r="F250" s="8">
        <v>43190</v>
      </c>
      <c r="G250" s="9">
        <v>11904.5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1">
        <v>0</v>
      </c>
      <c r="O250" s="12">
        <v>0</v>
      </c>
      <c r="P250" s="13">
        <v>0</v>
      </c>
      <c r="Q250" s="12">
        <v>0</v>
      </c>
      <c r="R250" s="10">
        <v>0</v>
      </c>
      <c r="S250" s="10">
        <v>0</v>
      </c>
      <c r="T250" s="11">
        <v>1904.5</v>
      </c>
      <c r="U250" s="5">
        <f t="shared" si="7"/>
        <v>10000</v>
      </c>
      <c r="V250" s="4"/>
      <c r="W250" s="4"/>
    </row>
    <row r="251" spans="1:23" x14ac:dyDescent="0.25">
      <c r="A251" s="16" t="s">
        <v>448</v>
      </c>
      <c r="B251" s="16" t="s">
        <v>45</v>
      </c>
      <c r="C251" s="16" t="s">
        <v>350</v>
      </c>
      <c r="D251" s="16"/>
      <c r="E251" s="7">
        <v>15</v>
      </c>
      <c r="F251" s="8">
        <v>43190</v>
      </c>
      <c r="G251" s="9">
        <v>3089.5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1">
        <v>0</v>
      </c>
      <c r="O251" s="12">
        <v>0</v>
      </c>
      <c r="P251" s="13">
        <v>0</v>
      </c>
      <c r="Q251" s="12">
        <v>0</v>
      </c>
      <c r="R251" s="10">
        <v>0</v>
      </c>
      <c r="S251" s="10">
        <v>0</v>
      </c>
      <c r="T251" s="11">
        <v>89.5</v>
      </c>
      <c r="U251" s="5">
        <f t="shared" si="7"/>
        <v>3000</v>
      </c>
      <c r="V251" s="4"/>
      <c r="W251" s="4"/>
    </row>
    <row r="252" spans="1:23" x14ac:dyDescent="0.25">
      <c r="A252" s="16" t="s">
        <v>417</v>
      </c>
      <c r="B252" s="16" t="s">
        <v>45</v>
      </c>
      <c r="C252" s="16" t="s">
        <v>92</v>
      </c>
      <c r="D252" s="16"/>
      <c r="E252" s="7">
        <v>15</v>
      </c>
      <c r="F252" s="8">
        <v>43190</v>
      </c>
      <c r="G252" s="9">
        <v>4358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1">
        <v>0</v>
      </c>
      <c r="O252" s="12">
        <v>0</v>
      </c>
      <c r="P252" s="13">
        <v>0</v>
      </c>
      <c r="Q252" s="12">
        <v>0</v>
      </c>
      <c r="R252" s="10">
        <v>0</v>
      </c>
      <c r="S252" s="10">
        <v>0</v>
      </c>
      <c r="T252" s="11">
        <v>358</v>
      </c>
      <c r="U252" s="5">
        <f t="shared" si="7"/>
        <v>4000</v>
      </c>
      <c r="V252" s="4"/>
      <c r="W252" s="4"/>
    </row>
    <row r="253" spans="1:23" x14ac:dyDescent="0.25">
      <c r="A253" s="16" t="s">
        <v>410</v>
      </c>
      <c r="B253" s="16" t="s">
        <v>248</v>
      </c>
      <c r="C253" s="16" t="s">
        <v>411</v>
      </c>
      <c r="D253" s="16"/>
      <c r="E253" s="7">
        <v>15</v>
      </c>
      <c r="F253" s="8">
        <v>43190</v>
      </c>
      <c r="G253" s="9">
        <v>4358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1">
        <v>0</v>
      </c>
      <c r="O253" s="12">
        <v>0</v>
      </c>
      <c r="P253" s="13">
        <v>0</v>
      </c>
      <c r="Q253" s="12">
        <v>0</v>
      </c>
      <c r="R253" s="10">
        <v>0</v>
      </c>
      <c r="S253" s="10">
        <v>0</v>
      </c>
      <c r="T253" s="11">
        <v>358</v>
      </c>
      <c r="U253" s="5">
        <f t="shared" si="7"/>
        <v>4000</v>
      </c>
      <c r="V253" s="4"/>
      <c r="W253" s="4"/>
    </row>
    <row r="254" spans="1:23" x14ac:dyDescent="0.25">
      <c r="A254" s="16" t="s">
        <v>19</v>
      </c>
      <c r="B254" s="16" t="s">
        <v>140</v>
      </c>
      <c r="C254" s="16" t="s">
        <v>29</v>
      </c>
      <c r="D254" s="16"/>
      <c r="E254" s="7">
        <v>15</v>
      </c>
      <c r="F254" s="8">
        <v>43190</v>
      </c>
      <c r="G254" s="9">
        <v>6818.5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1">
        <v>0</v>
      </c>
      <c r="O254" s="12">
        <v>0</v>
      </c>
      <c r="P254" s="13">
        <v>0</v>
      </c>
      <c r="Q254" s="12">
        <v>0</v>
      </c>
      <c r="R254" s="10">
        <v>0</v>
      </c>
      <c r="S254" s="10">
        <v>0</v>
      </c>
      <c r="T254" s="11">
        <v>818</v>
      </c>
      <c r="U254" s="5">
        <f t="shared" si="7"/>
        <v>6000.5</v>
      </c>
      <c r="V254" s="4"/>
      <c r="W254" s="4"/>
    </row>
    <row r="255" spans="1:23" x14ac:dyDescent="0.25">
      <c r="A255" s="16" t="s">
        <v>173</v>
      </c>
      <c r="B255" s="16" t="s">
        <v>318</v>
      </c>
      <c r="C255" s="16" t="s">
        <v>132</v>
      </c>
      <c r="D255" s="16"/>
      <c r="E255" s="7">
        <v>15</v>
      </c>
      <c r="F255" s="8">
        <v>43190</v>
      </c>
      <c r="G255" s="9">
        <v>840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1">
        <v>160</v>
      </c>
      <c r="O255" s="12">
        <v>0</v>
      </c>
      <c r="P255" s="13">
        <v>0</v>
      </c>
      <c r="Q255" s="12">
        <v>0</v>
      </c>
      <c r="R255" s="10">
        <v>0</v>
      </c>
      <c r="S255" s="10">
        <v>0</v>
      </c>
      <c r="T255" s="11">
        <v>0</v>
      </c>
      <c r="U255" s="5">
        <f t="shared" si="7"/>
        <v>1000</v>
      </c>
      <c r="V255" s="4"/>
      <c r="W255" s="4"/>
    </row>
    <row r="256" spans="1:23" x14ac:dyDescent="0.25">
      <c r="A256" s="16" t="s">
        <v>143</v>
      </c>
      <c r="B256" s="16" t="s">
        <v>127</v>
      </c>
      <c r="C256" s="16" t="s">
        <v>38</v>
      </c>
      <c r="D256" s="16"/>
      <c r="E256" s="7">
        <v>15</v>
      </c>
      <c r="F256" s="8">
        <v>43190</v>
      </c>
      <c r="G256" s="9">
        <v>1921.5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1">
        <v>78.5</v>
      </c>
      <c r="O256" s="12">
        <v>0</v>
      </c>
      <c r="P256" s="13">
        <v>0</v>
      </c>
      <c r="Q256" s="12">
        <v>0</v>
      </c>
      <c r="R256" s="10">
        <v>0</v>
      </c>
      <c r="S256" s="10">
        <v>0</v>
      </c>
      <c r="T256" s="11">
        <v>0</v>
      </c>
      <c r="U256" s="5">
        <f t="shared" si="7"/>
        <v>2000</v>
      </c>
      <c r="V256" s="4"/>
      <c r="W256" s="4"/>
    </row>
    <row r="257" spans="1:23" x14ac:dyDescent="0.25">
      <c r="A257" s="16" t="s">
        <v>511</v>
      </c>
      <c r="B257" s="16" t="s">
        <v>99</v>
      </c>
      <c r="C257" s="16" t="s">
        <v>73</v>
      </c>
      <c r="D257" s="16"/>
      <c r="E257" s="7">
        <v>15</v>
      </c>
      <c r="F257" s="8">
        <v>43190</v>
      </c>
      <c r="G257" s="9">
        <v>1921.5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1">
        <v>78.5</v>
      </c>
      <c r="O257" s="12">
        <v>0</v>
      </c>
      <c r="P257" s="13">
        <v>0</v>
      </c>
      <c r="Q257" s="12">
        <v>0</v>
      </c>
      <c r="R257" s="10">
        <v>0</v>
      </c>
      <c r="S257" s="10">
        <v>0</v>
      </c>
      <c r="T257" s="11"/>
      <c r="U257" s="5">
        <f t="shared" si="7"/>
        <v>2000</v>
      </c>
      <c r="V257" s="4"/>
      <c r="W257" s="4"/>
    </row>
    <row r="258" spans="1:23" x14ac:dyDescent="0.25">
      <c r="A258" s="16" t="s">
        <v>332</v>
      </c>
      <c r="B258" s="16" t="s">
        <v>59</v>
      </c>
      <c r="C258" s="16" t="s">
        <v>172</v>
      </c>
      <c r="D258" s="16"/>
      <c r="E258" s="7">
        <v>15</v>
      </c>
      <c r="F258" s="8">
        <v>43190</v>
      </c>
      <c r="G258" s="9">
        <v>2842.5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1">
        <v>0</v>
      </c>
      <c r="O258" s="12">
        <v>0</v>
      </c>
      <c r="P258" s="13">
        <v>0</v>
      </c>
      <c r="Q258" s="12">
        <v>0</v>
      </c>
      <c r="R258" s="10">
        <v>0</v>
      </c>
      <c r="S258" s="10">
        <v>0</v>
      </c>
      <c r="T258" s="11">
        <v>42.5</v>
      </c>
      <c r="U258" s="5">
        <f t="shared" si="7"/>
        <v>2800</v>
      </c>
    </row>
    <row r="259" spans="1:23" x14ac:dyDescent="0.25">
      <c r="A259" s="21" t="s">
        <v>412</v>
      </c>
      <c r="B259" s="21" t="s">
        <v>192</v>
      </c>
      <c r="C259" s="21" t="s">
        <v>83</v>
      </c>
      <c r="D259" s="21"/>
      <c r="E259" s="7">
        <v>15</v>
      </c>
      <c r="F259" s="8">
        <v>43190</v>
      </c>
      <c r="G259" s="9">
        <v>3791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1">
        <v>0</v>
      </c>
      <c r="O259" s="12">
        <v>0</v>
      </c>
      <c r="P259" s="13">
        <v>0</v>
      </c>
      <c r="Q259" s="12">
        <v>0</v>
      </c>
      <c r="R259" s="10">
        <v>0</v>
      </c>
      <c r="S259" s="10">
        <v>1500</v>
      </c>
      <c r="T259" s="11">
        <v>291</v>
      </c>
      <c r="U259" s="5">
        <f t="shared" si="7"/>
        <v>2000</v>
      </c>
    </row>
    <row r="260" spans="1:23" x14ac:dyDescent="0.25">
      <c r="A260" s="21" t="s">
        <v>512</v>
      </c>
      <c r="B260" s="21" t="s">
        <v>513</v>
      </c>
      <c r="C260" s="21" t="s">
        <v>498</v>
      </c>
      <c r="D260" s="21"/>
      <c r="E260" s="7">
        <v>15</v>
      </c>
      <c r="F260" s="8">
        <v>43190</v>
      </c>
      <c r="G260" s="9">
        <v>3089.5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1">
        <v>0</v>
      </c>
      <c r="O260" s="12">
        <v>0</v>
      </c>
      <c r="P260" s="13">
        <v>0</v>
      </c>
      <c r="Q260" s="12">
        <v>0</v>
      </c>
      <c r="R260" s="10">
        <v>0</v>
      </c>
      <c r="S260" s="10">
        <v>0</v>
      </c>
      <c r="T260" s="11">
        <v>89.5</v>
      </c>
      <c r="U260" s="5">
        <f t="shared" si="7"/>
        <v>3000</v>
      </c>
    </row>
    <row r="261" spans="1:23" x14ac:dyDescent="0.25">
      <c r="A261" s="16" t="s">
        <v>334</v>
      </c>
      <c r="B261" s="16" t="s">
        <v>109</v>
      </c>
      <c r="C261" s="16" t="s">
        <v>57</v>
      </c>
      <c r="D261" s="16"/>
      <c r="E261" s="7">
        <v>15</v>
      </c>
      <c r="F261" s="8">
        <v>43190</v>
      </c>
      <c r="G261" s="9">
        <v>3791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1">
        <v>0</v>
      </c>
      <c r="O261" s="12">
        <v>0</v>
      </c>
      <c r="P261" s="13">
        <v>0</v>
      </c>
      <c r="Q261" s="12">
        <v>0</v>
      </c>
      <c r="R261" s="10">
        <v>0</v>
      </c>
      <c r="S261" s="10">
        <v>0</v>
      </c>
      <c r="T261" s="11">
        <v>291</v>
      </c>
      <c r="U261" s="5">
        <f t="shared" si="7"/>
        <v>3500</v>
      </c>
    </row>
    <row r="262" spans="1:23" x14ac:dyDescent="0.25">
      <c r="A262" s="16" t="s">
        <v>114</v>
      </c>
      <c r="B262" s="16" t="s">
        <v>514</v>
      </c>
      <c r="C262" s="16" t="s">
        <v>84</v>
      </c>
      <c r="D262" s="16"/>
      <c r="E262" s="7">
        <v>15</v>
      </c>
      <c r="F262" s="8">
        <v>43190</v>
      </c>
      <c r="G262" s="9">
        <v>1695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1">
        <v>105</v>
      </c>
      <c r="O262" s="12">
        <v>0</v>
      </c>
      <c r="P262" s="13">
        <v>0</v>
      </c>
      <c r="Q262" s="12">
        <v>0</v>
      </c>
      <c r="R262" s="10">
        <v>0</v>
      </c>
      <c r="S262" s="10">
        <v>0</v>
      </c>
      <c r="T262" s="11">
        <v>0</v>
      </c>
      <c r="U262" s="5">
        <f t="shared" si="7"/>
        <v>1800</v>
      </c>
    </row>
    <row r="263" spans="1:23" x14ac:dyDescent="0.25">
      <c r="A263" s="16" t="s">
        <v>98</v>
      </c>
      <c r="B263" s="16" t="s">
        <v>42</v>
      </c>
      <c r="C263" s="16" t="s">
        <v>515</v>
      </c>
      <c r="D263" s="16"/>
      <c r="E263" s="7">
        <v>15</v>
      </c>
      <c r="F263" s="8">
        <v>43190</v>
      </c>
      <c r="G263" s="9">
        <v>1695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1">
        <v>105</v>
      </c>
      <c r="O263" s="12">
        <v>0</v>
      </c>
      <c r="P263" s="13">
        <v>0</v>
      </c>
      <c r="Q263" s="12">
        <v>0</v>
      </c>
      <c r="R263" s="10">
        <v>0</v>
      </c>
      <c r="S263" s="10">
        <v>0</v>
      </c>
      <c r="T263" s="11">
        <v>0</v>
      </c>
      <c r="U263" s="5">
        <f t="shared" si="7"/>
        <v>1800</v>
      </c>
    </row>
    <row r="264" spans="1:23" x14ac:dyDescent="0.25">
      <c r="A264" s="16" t="s">
        <v>177</v>
      </c>
      <c r="B264" s="16" t="s">
        <v>326</v>
      </c>
      <c r="C264" s="16" t="s">
        <v>315</v>
      </c>
      <c r="D264" s="16"/>
      <c r="E264" s="7">
        <v>15</v>
      </c>
      <c r="F264" s="8">
        <v>43190</v>
      </c>
      <c r="G264" s="9">
        <v>1921.5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1">
        <v>78.5</v>
      </c>
      <c r="O264" s="12">
        <v>0</v>
      </c>
      <c r="P264" s="13">
        <v>0</v>
      </c>
      <c r="Q264" s="12">
        <v>0</v>
      </c>
      <c r="R264" s="10">
        <v>0</v>
      </c>
      <c r="S264" s="10">
        <v>0</v>
      </c>
      <c r="T264" s="11">
        <v>0</v>
      </c>
      <c r="U264" s="5">
        <f t="shared" si="7"/>
        <v>2000</v>
      </c>
    </row>
    <row r="265" spans="1:23" x14ac:dyDescent="0.25">
      <c r="A265" s="16" t="s">
        <v>450</v>
      </c>
      <c r="B265" s="16" t="s">
        <v>244</v>
      </c>
      <c r="C265" s="16" t="s">
        <v>84</v>
      </c>
      <c r="D265" s="16"/>
      <c r="E265" s="7">
        <v>15</v>
      </c>
      <c r="F265" s="8">
        <v>43190</v>
      </c>
      <c r="G265" s="9">
        <v>1054</v>
      </c>
      <c r="H265" s="10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1">
        <v>146</v>
      </c>
      <c r="O265" s="12">
        <v>0</v>
      </c>
      <c r="P265" s="13">
        <v>0</v>
      </c>
      <c r="Q265" s="12">
        <v>0</v>
      </c>
      <c r="R265" s="10">
        <v>0</v>
      </c>
      <c r="S265" s="10">
        <v>0</v>
      </c>
      <c r="T265" s="11">
        <v>0</v>
      </c>
      <c r="U265" s="5">
        <f t="shared" si="7"/>
        <v>1200</v>
      </c>
    </row>
    <row r="266" spans="1:23" x14ac:dyDescent="0.25">
      <c r="A266" s="16" t="s">
        <v>516</v>
      </c>
      <c r="B266" s="16" t="s">
        <v>214</v>
      </c>
      <c r="C266" s="16" t="s">
        <v>39</v>
      </c>
      <c r="D266" s="16"/>
      <c r="E266" s="7">
        <v>15</v>
      </c>
      <c r="F266" s="8">
        <v>43190</v>
      </c>
      <c r="G266" s="9">
        <v>1374.5</v>
      </c>
      <c r="H266" s="10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1">
        <v>125.5</v>
      </c>
      <c r="O266" s="12">
        <v>0</v>
      </c>
      <c r="P266" s="13">
        <v>0</v>
      </c>
      <c r="Q266" s="12">
        <v>0</v>
      </c>
      <c r="R266" s="10">
        <v>0</v>
      </c>
      <c r="S266" s="10">
        <v>0</v>
      </c>
      <c r="T266" s="11">
        <v>0</v>
      </c>
      <c r="U266" s="5">
        <f t="shared" si="7"/>
        <v>1500</v>
      </c>
    </row>
    <row r="267" spans="1:23" x14ac:dyDescent="0.25">
      <c r="A267" s="16" t="s">
        <v>335</v>
      </c>
      <c r="B267" s="16" t="s">
        <v>153</v>
      </c>
      <c r="C267" s="16" t="s">
        <v>38</v>
      </c>
      <c r="D267" s="16"/>
      <c r="E267" s="7">
        <v>15</v>
      </c>
      <c r="F267" s="8">
        <v>43190</v>
      </c>
      <c r="G267" s="9">
        <v>3089.5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1">
        <v>0</v>
      </c>
      <c r="O267" s="12">
        <v>0</v>
      </c>
      <c r="P267" s="13">
        <v>0</v>
      </c>
      <c r="Q267" s="12">
        <v>0</v>
      </c>
      <c r="R267" s="10">
        <v>0</v>
      </c>
      <c r="S267" s="10">
        <v>0</v>
      </c>
      <c r="T267" s="11">
        <v>89.5</v>
      </c>
      <c r="U267" s="5">
        <f t="shared" si="7"/>
        <v>3000</v>
      </c>
    </row>
    <row r="268" spans="1:23" x14ac:dyDescent="0.25">
      <c r="A268" s="16" t="s">
        <v>336</v>
      </c>
      <c r="B268" s="16" t="s">
        <v>45</v>
      </c>
      <c r="C268" s="16" t="s">
        <v>59</v>
      </c>
      <c r="D268" s="16"/>
      <c r="E268" s="7">
        <v>15</v>
      </c>
      <c r="F268" s="8">
        <v>43190</v>
      </c>
      <c r="G268" s="9">
        <v>1374.5</v>
      </c>
      <c r="H268" s="10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1">
        <v>125.5</v>
      </c>
      <c r="O268" s="12">
        <v>0</v>
      </c>
      <c r="P268" s="13">
        <v>0</v>
      </c>
      <c r="Q268" s="12">
        <v>0</v>
      </c>
      <c r="R268" s="10">
        <v>0</v>
      </c>
      <c r="S268" s="10">
        <v>0</v>
      </c>
      <c r="T268" s="11">
        <v>0</v>
      </c>
      <c r="U268" s="5">
        <f t="shared" si="7"/>
        <v>1500</v>
      </c>
    </row>
    <row r="269" spans="1:23" x14ac:dyDescent="0.25">
      <c r="A269" s="16" t="s">
        <v>173</v>
      </c>
      <c r="B269" s="16" t="s">
        <v>318</v>
      </c>
      <c r="C269" s="16" t="s">
        <v>194</v>
      </c>
      <c r="D269" s="16"/>
      <c r="E269" s="7">
        <v>15</v>
      </c>
      <c r="F269" s="8">
        <v>43190</v>
      </c>
      <c r="G269" s="9">
        <v>626.5</v>
      </c>
      <c r="H269" s="10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1">
        <v>173.5</v>
      </c>
      <c r="O269" s="12">
        <v>0</v>
      </c>
      <c r="P269" s="13">
        <v>0</v>
      </c>
      <c r="Q269" s="12">
        <v>0</v>
      </c>
      <c r="R269" s="10">
        <v>0</v>
      </c>
      <c r="S269" s="10">
        <v>0</v>
      </c>
      <c r="T269" s="11">
        <v>0</v>
      </c>
      <c r="U269" s="5">
        <f t="shared" si="7"/>
        <v>800</v>
      </c>
    </row>
    <row r="270" spans="1:23" x14ac:dyDescent="0.25">
      <c r="A270" s="16" t="s">
        <v>338</v>
      </c>
      <c r="B270" s="16" t="s">
        <v>30</v>
      </c>
      <c r="C270" s="16" t="s">
        <v>339</v>
      </c>
      <c r="D270" s="16"/>
      <c r="E270" s="7">
        <v>15</v>
      </c>
      <c r="F270" s="8">
        <v>43190</v>
      </c>
      <c r="G270" s="9">
        <v>1054</v>
      </c>
      <c r="H270" s="10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1">
        <v>146</v>
      </c>
      <c r="O270" s="12">
        <v>0</v>
      </c>
      <c r="P270" s="13">
        <v>0</v>
      </c>
      <c r="Q270" s="12">
        <v>0</v>
      </c>
      <c r="R270" s="10">
        <v>0</v>
      </c>
      <c r="S270" s="10">
        <v>0</v>
      </c>
      <c r="T270" s="11">
        <v>0</v>
      </c>
      <c r="U270" s="5">
        <f t="shared" si="7"/>
        <v>1200</v>
      </c>
    </row>
    <row r="271" spans="1:23" x14ac:dyDescent="0.25">
      <c r="A271" s="16" t="s">
        <v>451</v>
      </c>
      <c r="B271" s="16" t="s">
        <v>318</v>
      </c>
      <c r="C271" s="16" t="s">
        <v>36</v>
      </c>
      <c r="D271" s="16"/>
      <c r="E271" s="7">
        <v>15</v>
      </c>
      <c r="F271" s="8">
        <v>43190</v>
      </c>
      <c r="G271" s="9">
        <v>626.5</v>
      </c>
      <c r="H271" s="10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1">
        <v>173.5</v>
      </c>
      <c r="O271" s="12">
        <v>0</v>
      </c>
      <c r="P271" s="13">
        <v>0</v>
      </c>
      <c r="Q271" s="12">
        <v>0</v>
      </c>
      <c r="R271" s="10">
        <v>0</v>
      </c>
      <c r="S271" s="10">
        <v>0</v>
      </c>
      <c r="T271" s="11">
        <v>0</v>
      </c>
      <c r="U271" s="5">
        <f t="shared" si="7"/>
        <v>800</v>
      </c>
    </row>
    <row r="272" spans="1:23" x14ac:dyDescent="0.25">
      <c r="A272" s="16" t="s">
        <v>517</v>
      </c>
      <c r="B272" s="16" t="s">
        <v>104</v>
      </c>
      <c r="C272" s="16" t="s">
        <v>127</v>
      </c>
      <c r="D272" s="30"/>
      <c r="E272" s="7">
        <v>15</v>
      </c>
      <c r="F272" s="8">
        <v>43190</v>
      </c>
      <c r="G272" s="9">
        <v>2489</v>
      </c>
      <c r="H272" s="10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1">
        <v>11</v>
      </c>
      <c r="O272" s="12">
        <v>0</v>
      </c>
      <c r="P272" s="13">
        <v>0</v>
      </c>
      <c r="Q272" s="12">
        <v>0</v>
      </c>
      <c r="R272" s="10">
        <v>0</v>
      </c>
      <c r="S272" s="10">
        <v>0</v>
      </c>
      <c r="T272" s="11">
        <v>0</v>
      </c>
      <c r="U272" s="5">
        <f>G272+H272+N272-O272-Q272-R272-S272-T272</f>
        <v>2500</v>
      </c>
    </row>
    <row r="273" spans="1:21" x14ac:dyDescent="0.25">
      <c r="A273" s="28" t="s">
        <v>568</v>
      </c>
      <c r="B273" s="28" t="s">
        <v>190</v>
      </c>
      <c r="C273" s="28" t="s">
        <v>42</v>
      </c>
      <c r="E273" s="7">
        <v>15</v>
      </c>
      <c r="F273" s="8">
        <v>43190</v>
      </c>
      <c r="G273" s="9">
        <v>840</v>
      </c>
      <c r="H273" s="10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1">
        <v>160</v>
      </c>
      <c r="O273" s="12">
        <v>0</v>
      </c>
      <c r="P273" s="13">
        <v>0</v>
      </c>
      <c r="Q273" s="12">
        <v>0</v>
      </c>
      <c r="R273" s="10">
        <v>0</v>
      </c>
      <c r="S273" s="10">
        <v>0</v>
      </c>
      <c r="T273" s="11">
        <v>0</v>
      </c>
      <c r="U273" s="5">
        <f>G273+H273+N273-O273-Q273-R273-S273-T273</f>
        <v>1000</v>
      </c>
    </row>
    <row r="274" spans="1:21" x14ac:dyDescent="0.25">
      <c r="A274" s="28" t="s">
        <v>593</v>
      </c>
      <c r="B274" s="28" t="s">
        <v>84</v>
      </c>
      <c r="C274" s="28" t="s">
        <v>59</v>
      </c>
      <c r="E274" s="7">
        <v>15</v>
      </c>
      <c r="F274" s="8">
        <v>43190</v>
      </c>
      <c r="G274" s="9">
        <v>626.5</v>
      </c>
      <c r="H274" s="10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1">
        <v>173.5</v>
      </c>
      <c r="O274" s="12">
        <v>0</v>
      </c>
      <c r="P274" s="13">
        <v>0</v>
      </c>
      <c r="Q274" s="12">
        <v>0</v>
      </c>
      <c r="R274" s="10">
        <v>0</v>
      </c>
      <c r="S274" s="10">
        <v>0</v>
      </c>
      <c r="T274" s="11">
        <v>0</v>
      </c>
      <c r="U274" s="5">
        <f>G274+H274+N274-O274-Q274-R274-S274-T274</f>
        <v>800</v>
      </c>
    </row>
    <row r="275" spans="1:21" x14ac:dyDescent="0.25">
      <c r="A275" s="28" t="s">
        <v>601</v>
      </c>
      <c r="B275" s="28" t="s">
        <v>600</v>
      </c>
      <c r="C275" s="28" t="s">
        <v>115</v>
      </c>
      <c r="E275" s="7">
        <v>15</v>
      </c>
      <c r="F275" s="8">
        <v>43190</v>
      </c>
      <c r="G275" s="9">
        <v>840</v>
      </c>
      <c r="H275" s="10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1">
        <v>160</v>
      </c>
      <c r="O275" s="12">
        <v>0</v>
      </c>
      <c r="P275" s="13">
        <v>0</v>
      </c>
      <c r="Q275" s="12">
        <v>0</v>
      </c>
      <c r="R275" s="10">
        <v>0</v>
      </c>
      <c r="S275" s="10">
        <v>0</v>
      </c>
      <c r="T275" s="11">
        <v>0</v>
      </c>
      <c r="U275" s="5">
        <f>G275+H275+N275-O275-Q275-R275-S275-T275</f>
        <v>1000</v>
      </c>
    </row>
    <row r="276" spans="1:21" x14ac:dyDescent="0.25">
      <c r="A276" s="28" t="s">
        <v>569</v>
      </c>
      <c r="B276" s="28" t="s">
        <v>52</v>
      </c>
      <c r="C276" s="28" t="s">
        <v>267</v>
      </c>
      <c r="E276" s="7">
        <v>15</v>
      </c>
      <c r="F276" s="8">
        <v>43190</v>
      </c>
      <c r="G276" s="9">
        <v>1054</v>
      </c>
      <c r="H276" s="10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1">
        <v>146</v>
      </c>
      <c r="O276" s="12">
        <v>0</v>
      </c>
      <c r="P276" s="13">
        <v>0</v>
      </c>
      <c r="Q276" s="12">
        <v>0</v>
      </c>
      <c r="R276" s="10">
        <v>0</v>
      </c>
      <c r="S276" s="10">
        <v>0</v>
      </c>
      <c r="T276" s="11">
        <v>0</v>
      </c>
      <c r="U276" s="5">
        <f>G276+H276+N276-O276-Q276-R276-S276-T276</f>
        <v>1200</v>
      </c>
    </row>
    <row r="277" spans="1:21" x14ac:dyDescent="0.25">
      <c r="A277" s="16" t="s">
        <v>232</v>
      </c>
      <c r="B277" s="16" t="s">
        <v>413</v>
      </c>
      <c r="C277" s="16" t="s">
        <v>80</v>
      </c>
      <c r="D277" s="16"/>
      <c r="E277" s="7">
        <v>15</v>
      </c>
      <c r="F277" s="8">
        <v>43190</v>
      </c>
      <c r="G277" s="9">
        <v>2489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1">
        <v>11</v>
      </c>
      <c r="O277" s="12">
        <v>0</v>
      </c>
      <c r="P277" s="13">
        <v>0</v>
      </c>
      <c r="Q277" s="12">
        <v>0</v>
      </c>
      <c r="R277" s="10">
        <v>0</v>
      </c>
      <c r="S277" s="10">
        <v>0</v>
      </c>
      <c r="T277" s="11">
        <v>0</v>
      </c>
      <c r="U277" s="5">
        <f t="shared" si="7"/>
        <v>2500</v>
      </c>
    </row>
    <row r="278" spans="1:21" x14ac:dyDescent="0.25">
      <c r="A278" s="16" t="s">
        <v>346</v>
      </c>
      <c r="B278" s="16" t="s">
        <v>57</v>
      </c>
      <c r="C278" s="16" t="s">
        <v>57</v>
      </c>
      <c r="D278" s="16"/>
      <c r="E278" s="7">
        <v>15</v>
      </c>
      <c r="F278" s="8">
        <v>43190</v>
      </c>
      <c r="G278" s="9">
        <v>1588</v>
      </c>
      <c r="H278" s="10">
        <v>500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1">
        <v>112</v>
      </c>
      <c r="O278" s="12">
        <v>0</v>
      </c>
      <c r="P278" s="13">
        <v>0</v>
      </c>
      <c r="Q278" s="12">
        <v>0</v>
      </c>
      <c r="R278" s="10">
        <v>0</v>
      </c>
      <c r="S278" s="10">
        <v>0</v>
      </c>
      <c r="T278" s="11">
        <v>0</v>
      </c>
      <c r="U278" s="5">
        <f t="shared" si="7"/>
        <v>2200</v>
      </c>
    </row>
    <row r="279" spans="1:21" x14ac:dyDescent="0.25">
      <c r="A279" s="16" t="s">
        <v>284</v>
      </c>
      <c r="B279" s="16" t="s">
        <v>45</v>
      </c>
      <c r="C279" s="16" t="s">
        <v>30</v>
      </c>
      <c r="D279" s="16"/>
      <c r="E279" s="7">
        <v>15</v>
      </c>
      <c r="F279" s="8">
        <v>43190</v>
      </c>
      <c r="G279" s="9">
        <v>3089.5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1">
        <v>0</v>
      </c>
      <c r="O279" s="12">
        <v>0</v>
      </c>
      <c r="P279" s="13">
        <v>0</v>
      </c>
      <c r="Q279" s="12">
        <v>0</v>
      </c>
      <c r="R279" s="10">
        <v>0</v>
      </c>
      <c r="S279" s="10">
        <v>0</v>
      </c>
      <c r="T279" s="11">
        <v>89.5</v>
      </c>
      <c r="U279" s="5">
        <f t="shared" si="7"/>
        <v>3000</v>
      </c>
    </row>
    <row r="280" spans="1:21" x14ac:dyDescent="0.25">
      <c r="A280" s="16" t="s">
        <v>347</v>
      </c>
      <c r="B280" s="16" t="s">
        <v>99</v>
      </c>
      <c r="C280" s="16" t="s">
        <v>84</v>
      </c>
      <c r="D280" s="16"/>
      <c r="E280" s="7">
        <v>15</v>
      </c>
      <c r="F280" s="8">
        <v>43190</v>
      </c>
      <c r="G280" s="9">
        <v>1588</v>
      </c>
      <c r="H280" s="10">
        <v>1000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1">
        <v>112</v>
      </c>
      <c r="O280" s="12">
        <v>0</v>
      </c>
      <c r="P280" s="13">
        <v>0</v>
      </c>
      <c r="Q280" s="12">
        <v>0</v>
      </c>
      <c r="R280" s="10">
        <v>0</v>
      </c>
      <c r="S280" s="10">
        <v>0</v>
      </c>
      <c r="T280" s="11">
        <v>0</v>
      </c>
      <c r="U280" s="5">
        <f t="shared" si="7"/>
        <v>2700</v>
      </c>
    </row>
    <row r="281" spans="1:21" x14ac:dyDescent="0.25">
      <c r="A281" s="16" t="s">
        <v>348</v>
      </c>
      <c r="B281" s="16" t="s">
        <v>140</v>
      </c>
      <c r="C281" s="16" t="s">
        <v>127</v>
      </c>
      <c r="D281" s="16"/>
      <c r="E281" s="7">
        <v>15</v>
      </c>
      <c r="F281" s="8">
        <v>43190</v>
      </c>
      <c r="G281" s="9">
        <v>2257</v>
      </c>
      <c r="H281" s="10">
        <v>1000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1">
        <v>43</v>
      </c>
      <c r="O281" s="12">
        <v>0</v>
      </c>
      <c r="P281" s="13">
        <v>0</v>
      </c>
      <c r="Q281" s="12">
        <v>0</v>
      </c>
      <c r="R281" s="10">
        <v>0</v>
      </c>
      <c r="S281" s="10">
        <v>0</v>
      </c>
      <c r="T281" s="11">
        <v>0</v>
      </c>
      <c r="U281" s="5">
        <f t="shared" si="7"/>
        <v>3300</v>
      </c>
    </row>
    <row r="282" spans="1:21" x14ac:dyDescent="0.25">
      <c r="A282" s="16" t="s">
        <v>349</v>
      </c>
      <c r="B282" s="16" t="s">
        <v>52</v>
      </c>
      <c r="C282" s="16" t="s">
        <v>350</v>
      </c>
      <c r="D282" s="16"/>
      <c r="E282" s="7">
        <v>15</v>
      </c>
      <c r="F282" s="8">
        <v>43190</v>
      </c>
      <c r="G282" s="9">
        <v>5562.5</v>
      </c>
      <c r="H282" s="10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1">
        <v>0</v>
      </c>
      <c r="O282" s="12">
        <v>0</v>
      </c>
      <c r="P282" s="13">
        <v>0</v>
      </c>
      <c r="Q282" s="12">
        <v>0</v>
      </c>
      <c r="R282" s="10">
        <v>0</v>
      </c>
      <c r="S282" s="10">
        <v>0</v>
      </c>
      <c r="T282" s="11">
        <v>562.5</v>
      </c>
      <c r="U282" s="5">
        <f t="shared" si="7"/>
        <v>5000</v>
      </c>
    </row>
    <row r="283" spans="1:21" x14ac:dyDescent="0.25">
      <c r="A283" s="16" t="s">
        <v>452</v>
      </c>
      <c r="B283" s="16" t="s">
        <v>453</v>
      </c>
      <c r="C283" s="16" t="s">
        <v>29</v>
      </c>
      <c r="D283" s="16"/>
      <c r="E283" s="7">
        <v>15</v>
      </c>
      <c r="F283" s="8">
        <v>43190</v>
      </c>
      <c r="G283" s="9">
        <v>10633</v>
      </c>
      <c r="H283" s="10">
        <v>1000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1">
        <v>0</v>
      </c>
      <c r="O283" s="12">
        <v>0</v>
      </c>
      <c r="P283" s="13">
        <v>0</v>
      </c>
      <c r="Q283" s="12">
        <v>0</v>
      </c>
      <c r="R283" s="10">
        <v>0</v>
      </c>
      <c r="S283" s="10">
        <v>1500</v>
      </c>
      <c r="T283" s="11">
        <v>1633</v>
      </c>
      <c r="U283" s="5">
        <f t="shared" si="7"/>
        <v>8500</v>
      </c>
    </row>
    <row r="284" spans="1:21" x14ac:dyDescent="0.25">
      <c r="A284" s="16" t="s">
        <v>79</v>
      </c>
      <c r="B284" s="16" t="s">
        <v>339</v>
      </c>
      <c r="C284" s="16" t="s">
        <v>414</v>
      </c>
      <c r="D284" s="16"/>
      <c r="E284" s="7">
        <v>15</v>
      </c>
      <c r="F284" s="8">
        <v>43190</v>
      </c>
      <c r="G284" s="9">
        <v>3314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1">
        <v>0</v>
      </c>
      <c r="O284" s="12">
        <v>0</v>
      </c>
      <c r="P284" s="13">
        <v>0</v>
      </c>
      <c r="Q284" s="12">
        <v>0</v>
      </c>
      <c r="R284" s="10">
        <v>0</v>
      </c>
      <c r="S284" s="10">
        <v>0</v>
      </c>
      <c r="T284" s="11">
        <v>114</v>
      </c>
      <c r="U284" s="5">
        <f t="shared" si="7"/>
        <v>3200</v>
      </c>
    </row>
    <row r="285" spans="1:21" x14ac:dyDescent="0.25">
      <c r="A285" s="16" t="s">
        <v>459</v>
      </c>
      <c r="B285" s="16" t="s">
        <v>460</v>
      </c>
      <c r="C285" s="16" t="s">
        <v>80</v>
      </c>
      <c r="D285" s="16"/>
      <c r="E285" s="7">
        <v>15</v>
      </c>
      <c r="F285" s="8">
        <v>43190</v>
      </c>
      <c r="G285" s="9">
        <v>840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1">
        <v>160</v>
      </c>
      <c r="O285" s="12">
        <v>0</v>
      </c>
      <c r="P285" s="13">
        <v>0</v>
      </c>
      <c r="Q285" s="12">
        <v>0</v>
      </c>
      <c r="R285" s="10">
        <v>0</v>
      </c>
      <c r="S285" s="10">
        <v>0</v>
      </c>
      <c r="T285" s="11">
        <v>0</v>
      </c>
      <c r="U285" s="5">
        <f t="shared" si="7"/>
        <v>1000</v>
      </c>
    </row>
    <row r="286" spans="1:21" x14ac:dyDescent="0.25">
      <c r="A286" s="16" t="s">
        <v>353</v>
      </c>
      <c r="B286" s="16" t="s">
        <v>354</v>
      </c>
      <c r="C286" s="16" t="s">
        <v>89</v>
      </c>
      <c r="D286" s="16"/>
      <c r="E286" s="7">
        <v>15</v>
      </c>
      <c r="F286" s="8">
        <v>43190</v>
      </c>
      <c r="G286" s="9">
        <v>2489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1">
        <v>11</v>
      </c>
      <c r="O286" s="12">
        <v>0</v>
      </c>
      <c r="P286" s="13">
        <v>0</v>
      </c>
      <c r="Q286" s="12">
        <v>0</v>
      </c>
      <c r="R286" s="10">
        <v>0</v>
      </c>
      <c r="S286" s="10">
        <v>0</v>
      </c>
      <c r="T286" s="11">
        <v>0</v>
      </c>
      <c r="U286" s="5">
        <f t="shared" si="7"/>
        <v>2500</v>
      </c>
    </row>
    <row r="287" spans="1:21" x14ac:dyDescent="0.25">
      <c r="A287" s="16" t="s">
        <v>518</v>
      </c>
      <c r="B287" s="16" t="s">
        <v>155</v>
      </c>
      <c r="C287" s="16" t="s">
        <v>30</v>
      </c>
      <c r="D287" s="16"/>
      <c r="E287" s="7">
        <v>15</v>
      </c>
      <c r="F287" s="8">
        <v>43190</v>
      </c>
      <c r="G287" s="9">
        <v>3791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1">
        <v>0</v>
      </c>
      <c r="O287" s="12">
        <v>0</v>
      </c>
      <c r="P287" s="13">
        <v>0</v>
      </c>
      <c r="Q287" s="12">
        <v>0</v>
      </c>
      <c r="R287" s="10">
        <v>0</v>
      </c>
      <c r="S287" s="10">
        <v>0</v>
      </c>
      <c r="T287" s="11">
        <v>291</v>
      </c>
      <c r="U287" s="5">
        <f t="shared" si="7"/>
        <v>3500</v>
      </c>
    </row>
    <row r="288" spans="1:21" x14ac:dyDescent="0.25">
      <c r="A288" s="16" t="s">
        <v>455</v>
      </c>
      <c r="B288" s="16" t="s">
        <v>48</v>
      </c>
      <c r="C288" s="16" t="s">
        <v>368</v>
      </c>
      <c r="D288" s="16"/>
      <c r="E288" s="7">
        <v>15</v>
      </c>
      <c r="F288" s="8">
        <v>43190</v>
      </c>
      <c r="G288" s="9">
        <v>4358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1">
        <v>0</v>
      </c>
      <c r="O288" s="12">
        <v>0</v>
      </c>
      <c r="P288" s="13">
        <v>0</v>
      </c>
      <c r="Q288" s="12">
        <v>0</v>
      </c>
      <c r="R288" s="10">
        <v>0</v>
      </c>
      <c r="S288" s="10">
        <v>0</v>
      </c>
      <c r="T288" s="11">
        <v>358</v>
      </c>
      <c r="U288" s="5">
        <f t="shared" si="7"/>
        <v>4000</v>
      </c>
    </row>
    <row r="289" spans="1:21" x14ac:dyDescent="0.25">
      <c r="A289" s="16" t="s">
        <v>456</v>
      </c>
      <c r="B289" s="16" t="s">
        <v>20</v>
      </c>
      <c r="C289" s="16" t="s">
        <v>112</v>
      </c>
      <c r="D289" s="16"/>
      <c r="E289" s="7">
        <v>15</v>
      </c>
      <c r="F289" s="8">
        <v>43190</v>
      </c>
      <c r="G289" s="9">
        <v>1695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1">
        <v>105</v>
      </c>
      <c r="O289" s="12">
        <v>0</v>
      </c>
      <c r="P289" s="13">
        <v>0</v>
      </c>
      <c r="Q289" s="12">
        <v>0</v>
      </c>
      <c r="R289" s="10">
        <v>0</v>
      </c>
      <c r="S289" s="10">
        <v>0</v>
      </c>
      <c r="T289" s="11">
        <v>0</v>
      </c>
      <c r="U289" s="5">
        <f t="shared" si="7"/>
        <v>1800</v>
      </c>
    </row>
    <row r="290" spans="1:21" x14ac:dyDescent="0.25">
      <c r="A290" s="16" t="s">
        <v>425</v>
      </c>
      <c r="B290" s="16" t="s">
        <v>29</v>
      </c>
      <c r="C290" s="16" t="s">
        <v>194</v>
      </c>
      <c r="D290" s="16"/>
      <c r="E290" s="7">
        <v>15</v>
      </c>
      <c r="F290" s="8">
        <v>43190</v>
      </c>
      <c r="G290" s="9">
        <v>1161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1">
        <v>139</v>
      </c>
      <c r="O290" s="12">
        <v>0</v>
      </c>
      <c r="P290" s="13">
        <v>0</v>
      </c>
      <c r="Q290" s="12">
        <v>0</v>
      </c>
      <c r="R290" s="10">
        <v>0</v>
      </c>
      <c r="S290" s="10">
        <v>0</v>
      </c>
      <c r="T290" s="11">
        <v>0</v>
      </c>
      <c r="U290" s="5">
        <f t="shared" si="7"/>
        <v>1300</v>
      </c>
    </row>
    <row r="291" spans="1:21" x14ac:dyDescent="0.25">
      <c r="A291" s="16" t="s">
        <v>457</v>
      </c>
      <c r="B291" s="16" t="s">
        <v>306</v>
      </c>
      <c r="C291" s="16" t="s">
        <v>458</v>
      </c>
      <c r="D291" s="16"/>
      <c r="E291" s="7">
        <v>15</v>
      </c>
      <c r="F291" s="8">
        <v>43190</v>
      </c>
      <c r="G291" s="9">
        <v>840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1">
        <v>160</v>
      </c>
      <c r="O291" s="12">
        <v>0</v>
      </c>
      <c r="P291" s="13">
        <v>0</v>
      </c>
      <c r="Q291" s="12">
        <v>0</v>
      </c>
      <c r="R291" s="10">
        <v>0</v>
      </c>
      <c r="S291" s="10">
        <v>0</v>
      </c>
      <c r="T291" s="11">
        <v>0</v>
      </c>
      <c r="U291" s="5">
        <f t="shared" si="7"/>
        <v>1000</v>
      </c>
    </row>
    <row r="292" spans="1:21" x14ac:dyDescent="0.25">
      <c r="A292" s="16" t="s">
        <v>19</v>
      </c>
      <c r="B292" s="16" t="s">
        <v>86</v>
      </c>
      <c r="C292" s="16" t="s">
        <v>222</v>
      </c>
      <c r="D292" s="16"/>
      <c r="E292" s="7">
        <v>15</v>
      </c>
      <c r="F292" s="8">
        <v>43190</v>
      </c>
      <c r="G292" s="9">
        <v>840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1">
        <v>160</v>
      </c>
      <c r="O292" s="12">
        <v>0</v>
      </c>
      <c r="P292" s="13">
        <v>0</v>
      </c>
      <c r="Q292" s="12">
        <v>0</v>
      </c>
      <c r="R292" s="10">
        <v>0</v>
      </c>
      <c r="S292" s="10">
        <v>0</v>
      </c>
      <c r="T292" s="11">
        <v>0</v>
      </c>
      <c r="U292" s="5">
        <f t="shared" si="7"/>
        <v>1000</v>
      </c>
    </row>
    <row r="293" spans="1:21" x14ac:dyDescent="0.25">
      <c r="A293" s="16" t="s">
        <v>521</v>
      </c>
      <c r="B293" s="16" t="s">
        <v>379</v>
      </c>
      <c r="C293" s="16" t="s">
        <v>222</v>
      </c>
      <c r="D293" s="16"/>
      <c r="E293" s="7">
        <v>15</v>
      </c>
      <c r="F293" s="8">
        <v>43190</v>
      </c>
      <c r="G293" s="9">
        <v>840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1">
        <v>160</v>
      </c>
      <c r="O293" s="12">
        <v>0</v>
      </c>
      <c r="P293" s="13">
        <v>0</v>
      </c>
      <c r="Q293" s="12">
        <v>0</v>
      </c>
      <c r="R293" s="10">
        <v>0</v>
      </c>
      <c r="S293" s="10">
        <v>0</v>
      </c>
      <c r="T293" s="11">
        <v>0</v>
      </c>
      <c r="U293" s="5">
        <f t="shared" si="7"/>
        <v>1000</v>
      </c>
    </row>
    <row r="294" spans="1:21" x14ac:dyDescent="0.25">
      <c r="A294" s="16" t="s">
        <v>522</v>
      </c>
      <c r="B294" s="16" t="s">
        <v>523</v>
      </c>
      <c r="C294" s="16" t="s">
        <v>33</v>
      </c>
      <c r="D294" s="16"/>
      <c r="E294" s="7">
        <v>15</v>
      </c>
      <c r="F294" s="8">
        <v>43190</v>
      </c>
      <c r="G294" s="9">
        <v>840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1">
        <v>160</v>
      </c>
      <c r="O294" s="12">
        <v>0</v>
      </c>
      <c r="P294" s="13">
        <v>0</v>
      </c>
      <c r="Q294" s="12">
        <v>0</v>
      </c>
      <c r="R294" s="10">
        <v>0</v>
      </c>
      <c r="S294" s="10">
        <v>0</v>
      </c>
      <c r="T294" s="11">
        <v>0</v>
      </c>
      <c r="U294" s="5">
        <f t="shared" si="7"/>
        <v>1000</v>
      </c>
    </row>
    <row r="295" spans="1:21" x14ac:dyDescent="0.25">
      <c r="A295" s="16" t="s">
        <v>356</v>
      </c>
      <c r="B295" s="16" t="s">
        <v>73</v>
      </c>
      <c r="C295" s="16" t="s">
        <v>297</v>
      </c>
      <c r="D295" s="16"/>
      <c r="E295" s="7">
        <v>15</v>
      </c>
      <c r="F295" s="8">
        <v>43190</v>
      </c>
      <c r="G295" s="9">
        <v>1054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1">
        <v>146</v>
      </c>
      <c r="O295" s="12">
        <v>0</v>
      </c>
      <c r="P295" s="13">
        <v>0</v>
      </c>
      <c r="Q295" s="12">
        <v>0</v>
      </c>
      <c r="R295" s="10">
        <v>0</v>
      </c>
      <c r="S295" s="10">
        <v>0</v>
      </c>
      <c r="T295" s="11">
        <v>0</v>
      </c>
      <c r="U295" s="5">
        <f t="shared" si="7"/>
        <v>1200</v>
      </c>
    </row>
    <row r="296" spans="1:21" x14ac:dyDescent="0.25">
      <c r="A296" s="16" t="s">
        <v>357</v>
      </c>
      <c r="B296" s="16" t="s">
        <v>165</v>
      </c>
      <c r="C296" s="16" t="s">
        <v>38</v>
      </c>
      <c r="D296" s="16"/>
      <c r="E296" s="7">
        <v>15</v>
      </c>
      <c r="F296" s="8">
        <v>43190</v>
      </c>
      <c r="G296" s="9">
        <v>1374.5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1">
        <v>125.5</v>
      </c>
      <c r="O296" s="12">
        <v>0</v>
      </c>
      <c r="P296" s="13">
        <v>0</v>
      </c>
      <c r="Q296" s="12">
        <v>0</v>
      </c>
      <c r="R296" s="10">
        <v>0</v>
      </c>
      <c r="S296" s="10">
        <v>0</v>
      </c>
      <c r="T296" s="11">
        <v>0</v>
      </c>
      <c r="U296" s="5">
        <f t="shared" si="7"/>
        <v>1500</v>
      </c>
    </row>
    <row r="297" spans="1:21" x14ac:dyDescent="0.25">
      <c r="A297" s="16" t="s">
        <v>524</v>
      </c>
      <c r="B297" s="16" t="s">
        <v>220</v>
      </c>
      <c r="C297" s="16" t="s">
        <v>261</v>
      </c>
      <c r="D297" s="16"/>
      <c r="E297" s="7">
        <v>15</v>
      </c>
      <c r="F297" s="8">
        <v>43190</v>
      </c>
      <c r="G297" s="9">
        <v>520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1">
        <v>180.5</v>
      </c>
      <c r="O297" s="12">
        <v>0</v>
      </c>
      <c r="P297" s="13">
        <v>0</v>
      </c>
      <c r="Q297" s="12">
        <v>0</v>
      </c>
      <c r="R297" s="10">
        <v>0</v>
      </c>
      <c r="S297" s="10">
        <v>0</v>
      </c>
      <c r="T297" s="11">
        <v>0</v>
      </c>
      <c r="U297" s="5">
        <f t="shared" si="7"/>
        <v>700.5</v>
      </c>
    </row>
    <row r="298" spans="1:21" x14ac:dyDescent="0.25">
      <c r="A298" s="16" t="s">
        <v>250</v>
      </c>
      <c r="B298" s="16" t="s">
        <v>525</v>
      </c>
      <c r="C298" s="16" t="s">
        <v>526</v>
      </c>
      <c r="D298" s="16"/>
      <c r="E298" s="7">
        <v>15</v>
      </c>
      <c r="F298" s="8">
        <v>43190</v>
      </c>
      <c r="G298" s="9">
        <v>466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1">
        <v>184</v>
      </c>
      <c r="O298" s="12">
        <v>0</v>
      </c>
      <c r="P298" s="13">
        <v>0</v>
      </c>
      <c r="Q298" s="12">
        <v>0</v>
      </c>
      <c r="R298" s="10">
        <v>0</v>
      </c>
      <c r="S298" s="10">
        <v>0</v>
      </c>
      <c r="T298" s="11">
        <v>0</v>
      </c>
      <c r="U298" s="5">
        <f t="shared" si="7"/>
        <v>650</v>
      </c>
    </row>
    <row r="299" spans="1:21" x14ac:dyDescent="0.25">
      <c r="A299" s="16" t="s">
        <v>120</v>
      </c>
      <c r="B299" s="16" t="s">
        <v>479</v>
      </c>
      <c r="C299" s="16" t="s">
        <v>165</v>
      </c>
      <c r="D299" s="16"/>
      <c r="E299" s="7">
        <v>15</v>
      </c>
      <c r="F299" s="8">
        <v>43190</v>
      </c>
      <c r="G299" s="9">
        <v>1374.5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1">
        <v>125.5</v>
      </c>
      <c r="O299" s="12">
        <v>0</v>
      </c>
      <c r="P299" s="13">
        <v>0</v>
      </c>
      <c r="Q299" s="12">
        <v>0</v>
      </c>
      <c r="R299" s="10">
        <v>0</v>
      </c>
      <c r="S299" s="10">
        <v>0</v>
      </c>
      <c r="T299" s="11">
        <v>0</v>
      </c>
      <c r="U299" s="5">
        <f t="shared" si="7"/>
        <v>1500</v>
      </c>
    </row>
    <row r="300" spans="1:21" x14ac:dyDescent="0.25">
      <c r="A300" s="16" t="s">
        <v>118</v>
      </c>
      <c r="B300" s="16" t="s">
        <v>277</v>
      </c>
      <c r="C300" s="16" t="s">
        <v>117</v>
      </c>
      <c r="D300" s="16"/>
      <c r="E300" s="7">
        <v>15</v>
      </c>
      <c r="F300" s="8">
        <v>43190</v>
      </c>
      <c r="G300" s="9">
        <v>840</v>
      </c>
      <c r="H300" s="10">
        <v>700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1">
        <v>160</v>
      </c>
      <c r="O300" s="12">
        <v>0</v>
      </c>
      <c r="P300" s="13">
        <v>0</v>
      </c>
      <c r="Q300" s="12">
        <v>0</v>
      </c>
      <c r="R300" s="10">
        <v>0</v>
      </c>
      <c r="S300" s="10">
        <v>0</v>
      </c>
      <c r="T300" s="11">
        <v>0</v>
      </c>
      <c r="U300" s="5">
        <f t="shared" si="7"/>
        <v>1700</v>
      </c>
    </row>
    <row r="301" spans="1:21" x14ac:dyDescent="0.25">
      <c r="A301" s="16" t="s">
        <v>527</v>
      </c>
      <c r="B301" s="16" t="s">
        <v>92</v>
      </c>
      <c r="C301" s="16" t="s">
        <v>528</v>
      </c>
      <c r="D301" s="16"/>
      <c r="E301" s="7">
        <v>15</v>
      </c>
      <c r="F301" s="8">
        <v>43190</v>
      </c>
      <c r="G301" s="9">
        <v>413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1">
        <v>187</v>
      </c>
      <c r="O301" s="12">
        <v>0</v>
      </c>
      <c r="P301" s="13">
        <v>0</v>
      </c>
      <c r="Q301" s="12">
        <v>0</v>
      </c>
      <c r="R301" s="10">
        <v>0</v>
      </c>
      <c r="S301" s="10">
        <v>0</v>
      </c>
      <c r="T301" s="11">
        <v>0</v>
      </c>
      <c r="U301" s="5">
        <f t="shared" si="7"/>
        <v>600</v>
      </c>
    </row>
    <row r="302" spans="1:21" x14ac:dyDescent="0.25">
      <c r="A302" s="16" t="s">
        <v>138</v>
      </c>
      <c r="B302" s="16" t="s">
        <v>59</v>
      </c>
      <c r="C302" s="16" t="s">
        <v>21</v>
      </c>
      <c r="D302" s="16"/>
      <c r="E302" s="7">
        <v>15</v>
      </c>
      <c r="F302" s="8">
        <v>43190</v>
      </c>
      <c r="G302" s="9">
        <v>626.5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1">
        <v>173.5</v>
      </c>
      <c r="O302" s="12">
        <v>0</v>
      </c>
      <c r="P302" s="13">
        <v>0</v>
      </c>
      <c r="Q302" s="12">
        <v>0</v>
      </c>
      <c r="R302" s="10">
        <v>0</v>
      </c>
      <c r="S302" s="10">
        <v>0</v>
      </c>
      <c r="T302" s="11">
        <v>0</v>
      </c>
      <c r="U302" s="5">
        <f t="shared" si="7"/>
        <v>800</v>
      </c>
    </row>
    <row r="303" spans="1:21" x14ac:dyDescent="0.25">
      <c r="A303" s="16" t="s">
        <v>529</v>
      </c>
      <c r="B303" s="16" t="s">
        <v>530</v>
      </c>
      <c r="C303" s="16" t="s">
        <v>109</v>
      </c>
      <c r="D303" s="16"/>
      <c r="E303" s="7">
        <v>15</v>
      </c>
      <c r="F303" s="8">
        <v>43190</v>
      </c>
      <c r="G303" s="9">
        <v>1695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1">
        <v>105</v>
      </c>
      <c r="O303" s="12">
        <v>0</v>
      </c>
      <c r="P303" s="13">
        <v>0</v>
      </c>
      <c r="Q303" s="12">
        <v>0</v>
      </c>
      <c r="R303" s="10">
        <v>0</v>
      </c>
      <c r="S303" s="10">
        <v>0</v>
      </c>
      <c r="T303" s="11">
        <v>0</v>
      </c>
      <c r="U303" s="5">
        <f t="shared" si="7"/>
        <v>1800</v>
      </c>
    </row>
    <row r="304" spans="1:21" x14ac:dyDescent="0.25">
      <c r="A304" s="16" t="s">
        <v>337</v>
      </c>
      <c r="B304" s="16" t="s">
        <v>43</v>
      </c>
      <c r="C304" s="16" t="s">
        <v>36</v>
      </c>
      <c r="D304" s="16"/>
      <c r="E304" s="7">
        <v>15</v>
      </c>
      <c r="F304" s="8">
        <v>43190</v>
      </c>
      <c r="G304" s="9">
        <v>520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1">
        <v>180.5</v>
      </c>
      <c r="O304" s="12">
        <v>0</v>
      </c>
      <c r="P304" s="13">
        <v>0</v>
      </c>
      <c r="Q304" s="12">
        <v>0</v>
      </c>
      <c r="R304" s="10">
        <v>0</v>
      </c>
      <c r="S304" s="10">
        <v>0</v>
      </c>
      <c r="T304" s="11">
        <v>0</v>
      </c>
      <c r="U304" s="5">
        <f t="shared" si="7"/>
        <v>700.5</v>
      </c>
    </row>
    <row r="305" spans="1:21" x14ac:dyDescent="0.25">
      <c r="A305" s="16" t="s">
        <v>358</v>
      </c>
      <c r="B305" s="16" t="s">
        <v>35</v>
      </c>
      <c r="C305" s="16" t="s">
        <v>40</v>
      </c>
      <c r="D305" s="16"/>
      <c r="E305" s="7">
        <v>15</v>
      </c>
      <c r="F305" s="8">
        <v>43190</v>
      </c>
      <c r="G305" s="9">
        <v>626.5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1">
        <v>173.5</v>
      </c>
      <c r="O305" s="12">
        <v>0</v>
      </c>
      <c r="P305" s="13">
        <v>0</v>
      </c>
      <c r="Q305" s="12">
        <v>0</v>
      </c>
      <c r="R305" s="10">
        <v>0</v>
      </c>
      <c r="S305" s="10">
        <v>0</v>
      </c>
      <c r="T305" s="11">
        <v>0</v>
      </c>
      <c r="U305" s="5">
        <f t="shared" si="7"/>
        <v>800</v>
      </c>
    </row>
    <row r="306" spans="1:21" x14ac:dyDescent="0.25">
      <c r="A306" s="16" t="s">
        <v>531</v>
      </c>
      <c r="B306" s="16" t="s">
        <v>472</v>
      </c>
      <c r="C306" s="16" t="s">
        <v>110</v>
      </c>
      <c r="D306" s="16"/>
      <c r="E306" s="7">
        <v>15</v>
      </c>
      <c r="F306" s="8">
        <v>43190</v>
      </c>
      <c r="G306" s="9">
        <v>840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1">
        <v>160</v>
      </c>
      <c r="O306" s="12">
        <v>0</v>
      </c>
      <c r="P306" s="13">
        <v>0</v>
      </c>
      <c r="Q306" s="12">
        <v>0</v>
      </c>
      <c r="R306" s="10">
        <v>0</v>
      </c>
      <c r="S306" s="10">
        <v>0</v>
      </c>
      <c r="T306" s="11">
        <v>0</v>
      </c>
      <c r="U306" s="5">
        <f t="shared" si="7"/>
        <v>1000</v>
      </c>
    </row>
    <row r="307" spans="1:21" x14ac:dyDescent="0.25">
      <c r="A307" s="16" t="s">
        <v>532</v>
      </c>
      <c r="B307" s="16" t="s">
        <v>220</v>
      </c>
      <c r="C307" s="16" t="s">
        <v>261</v>
      </c>
      <c r="D307" s="16"/>
      <c r="E307" s="7">
        <v>15</v>
      </c>
      <c r="F307" s="8">
        <v>43190</v>
      </c>
      <c r="G307" s="9">
        <v>520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1">
        <v>180.5</v>
      </c>
      <c r="O307" s="12">
        <v>0</v>
      </c>
      <c r="P307" s="13">
        <v>0</v>
      </c>
      <c r="Q307" s="12">
        <v>0</v>
      </c>
      <c r="R307" s="10">
        <v>0</v>
      </c>
      <c r="S307" s="10">
        <v>0</v>
      </c>
      <c r="T307" s="11">
        <v>0</v>
      </c>
      <c r="U307" s="5">
        <f t="shared" si="7"/>
        <v>700.5</v>
      </c>
    </row>
    <row r="308" spans="1:21" x14ac:dyDescent="0.25">
      <c r="A308" s="14" t="s">
        <v>359</v>
      </c>
      <c r="B308" s="14" t="s">
        <v>360</v>
      </c>
      <c r="C308" s="14" t="s">
        <v>182</v>
      </c>
      <c r="D308" s="16"/>
      <c r="E308" s="7">
        <v>15</v>
      </c>
      <c r="F308" s="8">
        <v>43190</v>
      </c>
      <c r="G308" s="9">
        <v>626.5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1">
        <v>173.5</v>
      </c>
      <c r="O308" s="12">
        <v>0</v>
      </c>
      <c r="P308" s="13">
        <v>0</v>
      </c>
      <c r="Q308" s="12">
        <v>0</v>
      </c>
      <c r="R308" s="10">
        <v>0</v>
      </c>
      <c r="S308" s="10">
        <v>0</v>
      </c>
      <c r="T308" s="11">
        <v>0</v>
      </c>
      <c r="U308" s="5">
        <f t="shared" si="7"/>
        <v>800</v>
      </c>
    </row>
    <row r="309" spans="1:21" x14ac:dyDescent="0.25">
      <c r="A309" s="15" t="s">
        <v>361</v>
      </c>
      <c r="B309" s="15" t="s">
        <v>222</v>
      </c>
      <c r="C309" s="15" t="s">
        <v>52</v>
      </c>
      <c r="D309" s="17"/>
      <c r="E309" s="7">
        <v>15</v>
      </c>
      <c r="F309" s="8">
        <v>43190</v>
      </c>
      <c r="G309" s="9">
        <v>626.5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1">
        <v>173.5</v>
      </c>
      <c r="O309" s="12">
        <v>0</v>
      </c>
      <c r="P309" s="13">
        <v>0</v>
      </c>
      <c r="Q309" s="12">
        <v>0</v>
      </c>
      <c r="R309" s="10">
        <v>0</v>
      </c>
      <c r="S309" s="10">
        <v>0</v>
      </c>
      <c r="T309" s="11">
        <v>0</v>
      </c>
      <c r="U309" s="5">
        <f t="shared" ref="U309:U393" si="8">G309+H309+N309-O309-Q309-R309-S309-T309</f>
        <v>800</v>
      </c>
    </row>
    <row r="310" spans="1:21" x14ac:dyDescent="0.25">
      <c r="A310" s="15" t="s">
        <v>238</v>
      </c>
      <c r="B310" s="15" t="s">
        <v>498</v>
      </c>
      <c r="C310" s="15" t="s">
        <v>95</v>
      </c>
      <c r="D310" s="17"/>
      <c r="E310" s="7">
        <v>15</v>
      </c>
      <c r="F310" s="8">
        <v>43190</v>
      </c>
      <c r="G310" s="9">
        <v>733.5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1">
        <v>166.5</v>
      </c>
      <c r="O310" s="12">
        <v>0</v>
      </c>
      <c r="P310" s="13">
        <v>0</v>
      </c>
      <c r="Q310" s="12">
        <v>0</v>
      </c>
      <c r="R310" s="10">
        <v>0</v>
      </c>
      <c r="S310" s="10">
        <v>0</v>
      </c>
      <c r="T310" s="11">
        <v>0</v>
      </c>
      <c r="U310" s="5">
        <f t="shared" si="8"/>
        <v>900</v>
      </c>
    </row>
    <row r="311" spans="1:21" x14ac:dyDescent="0.25">
      <c r="A311" s="16" t="s">
        <v>362</v>
      </c>
      <c r="B311" s="16" t="s">
        <v>94</v>
      </c>
      <c r="C311" s="16" t="s">
        <v>95</v>
      </c>
      <c r="D311" s="16"/>
      <c r="E311" s="7">
        <v>15</v>
      </c>
      <c r="F311" s="8">
        <v>43190</v>
      </c>
      <c r="G311" s="9">
        <v>626.5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1">
        <v>173.5</v>
      </c>
      <c r="O311" s="12">
        <v>0</v>
      </c>
      <c r="P311" s="13">
        <v>0</v>
      </c>
      <c r="Q311" s="12">
        <v>0</v>
      </c>
      <c r="R311" s="10">
        <v>0</v>
      </c>
      <c r="S311" s="10">
        <v>0</v>
      </c>
      <c r="T311" s="11">
        <v>0</v>
      </c>
      <c r="U311" s="5">
        <f t="shared" si="8"/>
        <v>800</v>
      </c>
    </row>
    <row r="312" spans="1:21" x14ac:dyDescent="0.25">
      <c r="A312" s="16" t="s">
        <v>344</v>
      </c>
      <c r="B312" s="16" t="s">
        <v>363</v>
      </c>
      <c r="C312" s="16" t="s">
        <v>364</v>
      </c>
      <c r="D312" s="16"/>
      <c r="E312" s="7">
        <v>15</v>
      </c>
      <c r="F312" s="8">
        <v>43190</v>
      </c>
      <c r="G312" s="9">
        <v>733.5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1">
        <v>166.5</v>
      </c>
      <c r="O312" s="12">
        <v>0</v>
      </c>
      <c r="P312" s="13">
        <v>0</v>
      </c>
      <c r="Q312" s="12">
        <v>0</v>
      </c>
      <c r="R312" s="10">
        <v>0</v>
      </c>
      <c r="S312" s="10">
        <v>0</v>
      </c>
      <c r="T312" s="11">
        <v>0</v>
      </c>
      <c r="U312" s="5">
        <f t="shared" si="8"/>
        <v>900</v>
      </c>
    </row>
    <row r="313" spans="1:21" x14ac:dyDescent="0.25">
      <c r="A313" s="16" t="s">
        <v>533</v>
      </c>
      <c r="B313" s="16" t="s">
        <v>117</v>
      </c>
      <c r="C313" s="16" t="s">
        <v>39</v>
      </c>
      <c r="D313" s="16"/>
      <c r="E313" s="7">
        <v>15</v>
      </c>
      <c r="F313" s="8">
        <v>43190</v>
      </c>
      <c r="G313" s="9">
        <v>840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1">
        <v>160</v>
      </c>
      <c r="O313" s="12">
        <v>0</v>
      </c>
      <c r="P313" s="13">
        <v>0</v>
      </c>
      <c r="Q313" s="12">
        <v>0</v>
      </c>
      <c r="R313" s="10">
        <v>0</v>
      </c>
      <c r="S313" s="10">
        <v>0</v>
      </c>
      <c r="T313" s="11">
        <v>0</v>
      </c>
      <c r="U313" s="5">
        <f t="shared" si="8"/>
        <v>1000</v>
      </c>
    </row>
    <row r="314" spans="1:21" x14ac:dyDescent="0.25">
      <c r="A314" s="21" t="s">
        <v>485</v>
      </c>
      <c r="B314" s="21" t="s">
        <v>81</v>
      </c>
      <c r="C314" s="21" t="s">
        <v>253</v>
      </c>
      <c r="D314" s="16"/>
      <c r="E314" s="7">
        <v>15</v>
      </c>
      <c r="F314" s="8">
        <v>43190</v>
      </c>
      <c r="G314" s="9">
        <v>1374.5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1">
        <v>125.5</v>
      </c>
      <c r="O314" s="12">
        <v>0</v>
      </c>
      <c r="P314" s="13">
        <v>0</v>
      </c>
      <c r="Q314" s="12">
        <v>0</v>
      </c>
      <c r="R314" s="10">
        <v>0</v>
      </c>
      <c r="S314" s="10">
        <v>0</v>
      </c>
      <c r="T314" s="11">
        <v>0</v>
      </c>
      <c r="U314" s="5">
        <f t="shared" si="8"/>
        <v>1500</v>
      </c>
    </row>
    <row r="315" spans="1:21" x14ac:dyDescent="0.25">
      <c r="A315" s="21" t="s">
        <v>534</v>
      </c>
      <c r="B315" s="21" t="s">
        <v>97</v>
      </c>
      <c r="C315" s="21" t="s">
        <v>297</v>
      </c>
      <c r="D315" s="16"/>
      <c r="E315" s="7">
        <v>15</v>
      </c>
      <c r="F315" s="8">
        <v>43190</v>
      </c>
      <c r="G315" s="9">
        <v>626.5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1">
        <v>173.5</v>
      </c>
      <c r="O315" s="12">
        <v>0</v>
      </c>
      <c r="P315" s="13">
        <v>0</v>
      </c>
      <c r="Q315" s="12">
        <v>0</v>
      </c>
      <c r="R315" s="10">
        <v>0</v>
      </c>
      <c r="S315" s="10">
        <v>0</v>
      </c>
      <c r="T315" s="11">
        <v>0</v>
      </c>
      <c r="U315" s="5">
        <f t="shared" si="8"/>
        <v>800</v>
      </c>
    </row>
    <row r="316" spans="1:21" x14ac:dyDescent="0.25">
      <c r="A316" s="29" t="s">
        <v>366</v>
      </c>
      <c r="B316" s="29" t="s">
        <v>40</v>
      </c>
      <c r="C316" s="29" t="s">
        <v>99</v>
      </c>
      <c r="D316" s="29"/>
      <c r="E316" s="7">
        <v>15</v>
      </c>
      <c r="F316" s="8">
        <v>43190</v>
      </c>
      <c r="G316" s="9">
        <v>840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1">
        <v>160</v>
      </c>
      <c r="O316" s="12">
        <v>0</v>
      </c>
      <c r="P316" s="13">
        <v>0</v>
      </c>
      <c r="Q316" s="12">
        <v>0</v>
      </c>
      <c r="R316" s="10">
        <v>0</v>
      </c>
      <c r="S316" s="10">
        <v>0</v>
      </c>
      <c r="T316" s="11">
        <v>0</v>
      </c>
      <c r="U316" s="5">
        <f t="shared" si="8"/>
        <v>1000</v>
      </c>
    </row>
    <row r="317" spans="1:21" x14ac:dyDescent="0.25">
      <c r="A317" s="16" t="s">
        <v>367</v>
      </c>
      <c r="B317" s="16" t="s">
        <v>368</v>
      </c>
      <c r="C317" s="16" t="s">
        <v>30</v>
      </c>
      <c r="D317" s="16"/>
      <c r="E317" s="7">
        <v>15</v>
      </c>
      <c r="F317" s="8">
        <v>43190</v>
      </c>
      <c r="G317" s="9">
        <v>413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1">
        <v>187</v>
      </c>
      <c r="O317" s="12">
        <v>0</v>
      </c>
      <c r="P317" s="13">
        <v>0</v>
      </c>
      <c r="Q317" s="12">
        <v>0</v>
      </c>
      <c r="R317" s="10">
        <v>0</v>
      </c>
      <c r="S317" s="10">
        <v>0</v>
      </c>
      <c r="T317" s="11">
        <v>0</v>
      </c>
      <c r="U317" s="5">
        <f t="shared" si="8"/>
        <v>600</v>
      </c>
    </row>
    <row r="318" spans="1:21" x14ac:dyDescent="0.25">
      <c r="A318" s="16" t="s">
        <v>250</v>
      </c>
      <c r="B318" s="16" t="s">
        <v>45</v>
      </c>
      <c r="C318" s="16" t="s">
        <v>59</v>
      </c>
      <c r="D318" s="16"/>
      <c r="E318" s="7">
        <v>15</v>
      </c>
      <c r="F318" s="8">
        <v>43190</v>
      </c>
      <c r="G318" s="9">
        <v>1054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1">
        <v>146</v>
      </c>
      <c r="O318" s="12">
        <v>0</v>
      </c>
      <c r="P318" s="13">
        <v>0</v>
      </c>
      <c r="Q318" s="12">
        <v>0</v>
      </c>
      <c r="R318" s="10">
        <v>0</v>
      </c>
      <c r="S318" s="10">
        <v>0</v>
      </c>
      <c r="T318" s="11">
        <v>0</v>
      </c>
      <c r="U318" s="5">
        <f t="shared" si="8"/>
        <v>1200</v>
      </c>
    </row>
    <row r="319" spans="1:21" x14ac:dyDescent="0.25">
      <c r="A319" s="16" t="s">
        <v>535</v>
      </c>
      <c r="B319" s="16" t="s">
        <v>96</v>
      </c>
      <c r="C319" s="16" t="s">
        <v>97</v>
      </c>
      <c r="D319" s="16"/>
      <c r="E319" s="7">
        <v>15</v>
      </c>
      <c r="F319" s="8">
        <v>43190</v>
      </c>
      <c r="G319" s="9">
        <v>1921.5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1">
        <v>78.5</v>
      </c>
      <c r="O319" s="12">
        <v>0</v>
      </c>
      <c r="P319" s="13">
        <v>0</v>
      </c>
      <c r="Q319" s="12">
        <v>0</v>
      </c>
      <c r="R319" s="10">
        <v>0</v>
      </c>
      <c r="S319" s="10">
        <v>0</v>
      </c>
      <c r="T319" s="11">
        <v>0</v>
      </c>
      <c r="U319" s="5">
        <f t="shared" si="8"/>
        <v>2000</v>
      </c>
    </row>
    <row r="320" spans="1:21" x14ac:dyDescent="0.25">
      <c r="A320" s="21" t="s">
        <v>118</v>
      </c>
      <c r="B320" s="21" t="s">
        <v>157</v>
      </c>
      <c r="C320" s="21"/>
      <c r="D320" s="21"/>
      <c r="E320" s="7">
        <v>15</v>
      </c>
      <c r="F320" s="8">
        <v>43190</v>
      </c>
      <c r="G320" s="9">
        <v>1054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1">
        <v>146</v>
      </c>
      <c r="O320" s="12">
        <v>0</v>
      </c>
      <c r="P320" s="13">
        <v>0</v>
      </c>
      <c r="Q320" s="12">
        <v>0</v>
      </c>
      <c r="R320" s="10">
        <v>0</v>
      </c>
      <c r="S320" s="10">
        <v>555.5</v>
      </c>
      <c r="T320" s="11">
        <v>0</v>
      </c>
      <c r="U320" s="5">
        <f t="shared" si="8"/>
        <v>644.5</v>
      </c>
    </row>
    <row r="321" spans="1:21" x14ac:dyDescent="0.25">
      <c r="A321" s="21" t="s">
        <v>370</v>
      </c>
      <c r="B321" s="21" t="s">
        <v>94</v>
      </c>
      <c r="C321" s="21" t="s">
        <v>95</v>
      </c>
      <c r="D321" s="21"/>
      <c r="E321" s="7">
        <v>15</v>
      </c>
      <c r="F321" s="8">
        <v>43190</v>
      </c>
      <c r="G321" s="9">
        <v>520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1">
        <v>180.5</v>
      </c>
      <c r="O321" s="12">
        <v>0</v>
      </c>
      <c r="P321" s="13">
        <v>0</v>
      </c>
      <c r="Q321" s="12">
        <v>0</v>
      </c>
      <c r="R321" s="10">
        <v>0</v>
      </c>
      <c r="S321" s="10">
        <v>0</v>
      </c>
      <c r="T321" s="11">
        <v>0</v>
      </c>
      <c r="U321" s="5">
        <f t="shared" si="8"/>
        <v>700.5</v>
      </c>
    </row>
    <row r="322" spans="1:21" x14ac:dyDescent="0.25">
      <c r="A322" s="16" t="s">
        <v>371</v>
      </c>
      <c r="B322" s="16" t="s">
        <v>45</v>
      </c>
      <c r="C322" s="16" t="s">
        <v>126</v>
      </c>
      <c r="D322" s="16"/>
      <c r="E322" s="7">
        <v>15</v>
      </c>
      <c r="F322" s="8">
        <v>43190</v>
      </c>
      <c r="G322" s="9">
        <v>1695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1">
        <v>105</v>
      </c>
      <c r="O322" s="12">
        <v>0</v>
      </c>
      <c r="P322" s="13">
        <v>0</v>
      </c>
      <c r="Q322" s="12">
        <v>0</v>
      </c>
      <c r="R322" s="10">
        <v>0</v>
      </c>
      <c r="S322" s="10">
        <v>0</v>
      </c>
      <c r="T322" s="11">
        <v>0</v>
      </c>
      <c r="U322" s="5">
        <f t="shared" si="8"/>
        <v>1800</v>
      </c>
    </row>
    <row r="323" spans="1:21" x14ac:dyDescent="0.25">
      <c r="A323" s="16" t="s">
        <v>114</v>
      </c>
      <c r="B323" s="16" t="s">
        <v>97</v>
      </c>
      <c r="C323" s="16" t="s">
        <v>272</v>
      </c>
      <c r="D323" s="16"/>
      <c r="E323" s="7">
        <v>15</v>
      </c>
      <c r="F323" s="8">
        <v>43190</v>
      </c>
      <c r="G323" s="9">
        <v>1921.5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1">
        <v>78.5</v>
      </c>
      <c r="O323" s="12">
        <v>0</v>
      </c>
      <c r="P323" s="13">
        <v>0</v>
      </c>
      <c r="Q323" s="12">
        <v>0</v>
      </c>
      <c r="R323" s="10">
        <v>0</v>
      </c>
      <c r="S323" s="10">
        <v>0</v>
      </c>
      <c r="T323" s="11">
        <v>0</v>
      </c>
      <c r="U323" s="5">
        <f t="shared" si="8"/>
        <v>2000</v>
      </c>
    </row>
    <row r="324" spans="1:21" x14ac:dyDescent="0.25">
      <c r="A324" s="16" t="s">
        <v>93</v>
      </c>
      <c r="B324" s="16" t="s">
        <v>536</v>
      </c>
      <c r="C324" s="16" t="s">
        <v>253</v>
      </c>
      <c r="D324" s="16"/>
      <c r="E324" s="7">
        <v>15</v>
      </c>
      <c r="F324" s="8">
        <v>43190</v>
      </c>
      <c r="G324" s="9">
        <v>306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1">
        <v>194</v>
      </c>
      <c r="O324" s="12">
        <v>0</v>
      </c>
      <c r="P324" s="13">
        <v>0</v>
      </c>
      <c r="Q324" s="12">
        <v>0</v>
      </c>
      <c r="R324" s="10">
        <v>0</v>
      </c>
      <c r="S324" s="10">
        <v>0</v>
      </c>
      <c r="T324" s="11">
        <v>0</v>
      </c>
      <c r="U324" s="5">
        <f t="shared" si="8"/>
        <v>500</v>
      </c>
    </row>
    <row r="325" spans="1:21" x14ac:dyDescent="0.25">
      <c r="A325" s="16" t="s">
        <v>374</v>
      </c>
      <c r="B325" s="16" t="s">
        <v>104</v>
      </c>
      <c r="C325" s="16" t="s">
        <v>97</v>
      </c>
      <c r="D325" s="16"/>
      <c r="E325" s="7">
        <v>15</v>
      </c>
      <c r="F325" s="8">
        <v>43190</v>
      </c>
      <c r="G325" s="9">
        <v>1921.5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1">
        <v>78.5</v>
      </c>
      <c r="O325" s="12">
        <v>0</v>
      </c>
      <c r="P325" s="13">
        <v>0</v>
      </c>
      <c r="Q325" s="12">
        <v>0</v>
      </c>
      <c r="R325" s="10">
        <v>0</v>
      </c>
      <c r="S325" s="10">
        <v>0</v>
      </c>
      <c r="T325" s="11">
        <v>0</v>
      </c>
      <c r="U325" s="5">
        <f t="shared" si="8"/>
        <v>2000</v>
      </c>
    </row>
    <row r="326" spans="1:21" x14ac:dyDescent="0.25">
      <c r="A326" s="16" t="s">
        <v>488</v>
      </c>
      <c r="B326" s="16" t="s">
        <v>52</v>
      </c>
      <c r="C326" s="16" t="s">
        <v>489</v>
      </c>
      <c r="D326" s="16"/>
      <c r="E326" s="7">
        <v>15</v>
      </c>
      <c r="F326" s="8">
        <v>43190</v>
      </c>
      <c r="G326" s="9">
        <v>3089.5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1">
        <v>0</v>
      </c>
      <c r="O326" s="12">
        <v>0</v>
      </c>
      <c r="P326" s="13">
        <v>0</v>
      </c>
      <c r="Q326" s="12">
        <v>0</v>
      </c>
      <c r="R326" s="10">
        <v>0</v>
      </c>
      <c r="S326" s="10">
        <v>0</v>
      </c>
      <c r="T326" s="11">
        <v>89.5</v>
      </c>
      <c r="U326" s="5">
        <f t="shared" si="8"/>
        <v>3000</v>
      </c>
    </row>
    <row r="327" spans="1:21" x14ac:dyDescent="0.25">
      <c r="A327" s="16" t="s">
        <v>435</v>
      </c>
      <c r="B327" s="16" t="s">
        <v>87</v>
      </c>
      <c r="C327" s="16" t="s">
        <v>537</v>
      </c>
      <c r="D327" s="16"/>
      <c r="E327" s="7">
        <v>15</v>
      </c>
      <c r="F327" s="8">
        <v>43190</v>
      </c>
      <c r="G327" s="9">
        <v>413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1">
        <v>187</v>
      </c>
      <c r="O327" s="12">
        <v>0</v>
      </c>
      <c r="P327" s="13">
        <v>0</v>
      </c>
      <c r="Q327" s="12">
        <v>0</v>
      </c>
      <c r="R327" s="10">
        <v>0</v>
      </c>
      <c r="S327" s="10">
        <v>0</v>
      </c>
      <c r="T327" s="11">
        <v>0</v>
      </c>
      <c r="U327" s="5">
        <f t="shared" si="8"/>
        <v>600</v>
      </c>
    </row>
    <row r="328" spans="1:21" x14ac:dyDescent="0.25">
      <c r="A328" s="16" t="s">
        <v>41</v>
      </c>
      <c r="B328" s="16" t="s">
        <v>308</v>
      </c>
      <c r="C328" s="16" t="s">
        <v>43</v>
      </c>
      <c r="D328" s="16"/>
      <c r="E328" s="7">
        <v>15</v>
      </c>
      <c r="F328" s="8">
        <v>43190</v>
      </c>
      <c r="G328" s="9">
        <v>626.5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1">
        <v>173.5</v>
      </c>
      <c r="O328" s="12">
        <v>0</v>
      </c>
      <c r="P328" s="13">
        <v>0</v>
      </c>
      <c r="Q328" s="12">
        <v>0</v>
      </c>
      <c r="R328" s="10">
        <v>0</v>
      </c>
      <c r="S328" s="10">
        <v>0</v>
      </c>
      <c r="T328" s="11">
        <v>0</v>
      </c>
      <c r="U328" s="5">
        <f t="shared" si="8"/>
        <v>800</v>
      </c>
    </row>
    <row r="329" spans="1:21" x14ac:dyDescent="0.25">
      <c r="A329" s="16" t="s">
        <v>538</v>
      </c>
      <c r="B329" s="16" t="s">
        <v>38</v>
      </c>
      <c r="C329" s="16" t="s">
        <v>33</v>
      </c>
      <c r="D329" s="16"/>
      <c r="E329" s="7">
        <v>15</v>
      </c>
      <c r="F329" s="8">
        <v>43190</v>
      </c>
      <c r="G329" s="9">
        <v>626.5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1">
        <v>173.5</v>
      </c>
      <c r="O329" s="12">
        <v>0</v>
      </c>
      <c r="P329" s="13">
        <v>0</v>
      </c>
      <c r="Q329" s="12">
        <v>0</v>
      </c>
      <c r="R329" s="10">
        <v>0</v>
      </c>
      <c r="S329" s="10">
        <v>0</v>
      </c>
      <c r="T329" s="11">
        <v>0</v>
      </c>
      <c r="U329" s="5">
        <f t="shared" si="8"/>
        <v>800</v>
      </c>
    </row>
    <row r="330" spans="1:21" x14ac:dyDescent="0.25">
      <c r="A330" s="16" t="s">
        <v>173</v>
      </c>
      <c r="B330" s="16" t="s">
        <v>539</v>
      </c>
      <c r="C330" s="16" t="s">
        <v>96</v>
      </c>
      <c r="D330" s="16"/>
      <c r="E330" s="7">
        <v>15</v>
      </c>
      <c r="F330" s="8">
        <v>43190</v>
      </c>
      <c r="G330" s="9">
        <v>1374.5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1">
        <v>125.5</v>
      </c>
      <c r="O330" s="12">
        <v>0</v>
      </c>
      <c r="P330" s="13">
        <v>0</v>
      </c>
      <c r="Q330" s="12">
        <v>0</v>
      </c>
      <c r="R330" s="10">
        <v>0</v>
      </c>
      <c r="S330" s="10">
        <v>0</v>
      </c>
      <c r="T330" s="11">
        <v>0</v>
      </c>
      <c r="U330" s="5">
        <f t="shared" si="8"/>
        <v>1500</v>
      </c>
    </row>
    <row r="331" spans="1:21" x14ac:dyDescent="0.25">
      <c r="A331" s="16" t="s">
        <v>540</v>
      </c>
      <c r="B331" s="16" t="s">
        <v>59</v>
      </c>
      <c r="C331" s="16" t="s">
        <v>140</v>
      </c>
      <c r="D331" s="16"/>
      <c r="E331" s="7">
        <v>15</v>
      </c>
      <c r="F331" s="8">
        <v>43190</v>
      </c>
      <c r="G331" s="9">
        <v>626.5</v>
      </c>
      <c r="H331" s="10">
        <v>500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1">
        <v>173.5</v>
      </c>
      <c r="O331" s="12">
        <v>0</v>
      </c>
      <c r="P331" s="13">
        <v>0</v>
      </c>
      <c r="Q331" s="12">
        <v>0</v>
      </c>
      <c r="R331" s="10">
        <v>0</v>
      </c>
      <c r="S331" s="10">
        <v>0</v>
      </c>
      <c r="T331" s="11">
        <v>0</v>
      </c>
      <c r="U331" s="5">
        <f t="shared" si="8"/>
        <v>1300</v>
      </c>
    </row>
    <row r="332" spans="1:21" x14ac:dyDescent="0.25">
      <c r="A332" s="40" t="s">
        <v>176</v>
      </c>
      <c r="B332" s="40" t="s">
        <v>541</v>
      </c>
      <c r="C332" s="40" t="s">
        <v>542</v>
      </c>
      <c r="D332" s="40"/>
      <c r="E332" s="7">
        <v>15</v>
      </c>
      <c r="F332" s="8">
        <v>43190</v>
      </c>
      <c r="G332" s="43">
        <v>1921.5</v>
      </c>
      <c r="H332" s="41">
        <v>0</v>
      </c>
      <c r="I332" s="41">
        <v>0</v>
      </c>
      <c r="J332" s="41">
        <v>0</v>
      </c>
      <c r="K332" s="41">
        <v>0</v>
      </c>
      <c r="L332" s="41">
        <v>0</v>
      </c>
      <c r="M332" s="41">
        <v>0</v>
      </c>
      <c r="N332" s="43">
        <v>78.5</v>
      </c>
      <c r="O332" s="12">
        <v>0</v>
      </c>
      <c r="P332" s="13">
        <v>0</v>
      </c>
      <c r="Q332" s="12">
        <v>0</v>
      </c>
      <c r="R332" s="10">
        <v>0</v>
      </c>
      <c r="S332" s="10">
        <v>0</v>
      </c>
      <c r="T332" s="43">
        <v>0</v>
      </c>
      <c r="U332" s="5">
        <f t="shared" si="8"/>
        <v>2000</v>
      </c>
    </row>
    <row r="333" spans="1:21" x14ac:dyDescent="0.25">
      <c r="A333" s="40" t="s">
        <v>420</v>
      </c>
      <c r="B333" s="40" t="s">
        <v>45</v>
      </c>
      <c r="C333" s="40" t="s">
        <v>52</v>
      </c>
      <c r="D333" s="40"/>
      <c r="E333" s="7">
        <v>15</v>
      </c>
      <c r="F333" s="8">
        <v>43190</v>
      </c>
      <c r="G333" s="43">
        <v>733.5</v>
      </c>
      <c r="H333" s="41">
        <v>0</v>
      </c>
      <c r="I333" s="41">
        <v>0</v>
      </c>
      <c r="J333" s="41">
        <v>0</v>
      </c>
      <c r="K333" s="41">
        <v>0</v>
      </c>
      <c r="L333" s="41">
        <v>0</v>
      </c>
      <c r="M333" s="41">
        <v>0</v>
      </c>
      <c r="N333" s="43">
        <v>166.5</v>
      </c>
      <c r="O333" s="12">
        <v>0</v>
      </c>
      <c r="P333" s="13">
        <v>0</v>
      </c>
      <c r="Q333" s="12">
        <v>0</v>
      </c>
      <c r="R333" s="10">
        <v>0</v>
      </c>
      <c r="S333" s="10">
        <v>0</v>
      </c>
      <c r="T333" s="43">
        <v>0</v>
      </c>
      <c r="U333" s="5">
        <f>G333+H333+N333-O333-Q333-R333-S333-T333</f>
        <v>900</v>
      </c>
    </row>
    <row r="334" spans="1:21" x14ac:dyDescent="0.25">
      <c r="A334" s="40" t="s">
        <v>173</v>
      </c>
      <c r="B334" s="40" t="s">
        <v>277</v>
      </c>
      <c r="C334" s="40" t="s">
        <v>117</v>
      </c>
      <c r="D334" s="40"/>
      <c r="E334" s="7">
        <v>15</v>
      </c>
      <c r="F334" s="8">
        <v>43190</v>
      </c>
      <c r="G334" s="43">
        <v>840</v>
      </c>
      <c r="H334" s="41">
        <v>700</v>
      </c>
      <c r="I334" s="41">
        <v>0</v>
      </c>
      <c r="J334" s="41">
        <v>0</v>
      </c>
      <c r="K334" s="41">
        <v>0</v>
      </c>
      <c r="L334" s="41">
        <v>0</v>
      </c>
      <c r="M334" s="41">
        <v>0</v>
      </c>
      <c r="N334" s="43">
        <v>160</v>
      </c>
      <c r="O334" s="12">
        <v>0</v>
      </c>
      <c r="P334" s="13">
        <v>0</v>
      </c>
      <c r="Q334" s="12">
        <v>0</v>
      </c>
      <c r="R334" s="10">
        <v>0</v>
      </c>
      <c r="S334" s="10">
        <v>0</v>
      </c>
      <c r="T334" s="43">
        <v>0</v>
      </c>
      <c r="U334" s="5">
        <f>G334+H334+N334-O334-Q334-R334-S334-T334</f>
        <v>1700</v>
      </c>
    </row>
    <row r="335" spans="1:21" x14ac:dyDescent="0.25">
      <c r="A335" s="40" t="s">
        <v>196</v>
      </c>
      <c r="B335" s="40" t="s">
        <v>299</v>
      </c>
      <c r="C335" s="40" t="s">
        <v>57</v>
      </c>
      <c r="D335" s="40"/>
      <c r="E335" s="7">
        <v>15</v>
      </c>
      <c r="F335" s="8">
        <v>43190</v>
      </c>
      <c r="G335" s="43">
        <v>850.5</v>
      </c>
      <c r="H335" s="41">
        <v>0</v>
      </c>
      <c r="I335" s="41">
        <v>0</v>
      </c>
      <c r="J335" s="41">
        <v>0</v>
      </c>
      <c r="K335" s="41">
        <v>0</v>
      </c>
      <c r="L335" s="41">
        <v>0</v>
      </c>
      <c r="M335" s="41">
        <v>0</v>
      </c>
      <c r="N335" s="43">
        <v>159</v>
      </c>
      <c r="O335" s="12">
        <v>0</v>
      </c>
      <c r="P335" s="13">
        <v>0</v>
      </c>
      <c r="Q335" s="12">
        <v>0</v>
      </c>
      <c r="R335" s="10">
        <v>0</v>
      </c>
      <c r="S335" s="10">
        <v>0</v>
      </c>
      <c r="T335" s="43">
        <v>0</v>
      </c>
      <c r="U335" s="5">
        <f t="shared" si="8"/>
        <v>1009.5</v>
      </c>
    </row>
    <row r="336" spans="1:21" x14ac:dyDescent="0.25">
      <c r="A336" s="40" t="s">
        <v>26</v>
      </c>
      <c r="B336" s="40" t="s">
        <v>127</v>
      </c>
      <c r="C336" s="40" t="s">
        <v>38</v>
      </c>
      <c r="D336" s="40"/>
      <c r="E336" s="7">
        <v>15</v>
      </c>
      <c r="F336" s="8">
        <v>43190</v>
      </c>
      <c r="G336" s="43">
        <v>840</v>
      </c>
      <c r="H336" s="41">
        <v>0</v>
      </c>
      <c r="I336" s="41">
        <v>0</v>
      </c>
      <c r="J336" s="41">
        <v>0</v>
      </c>
      <c r="K336" s="41">
        <v>0</v>
      </c>
      <c r="L336" s="41">
        <v>0</v>
      </c>
      <c r="M336" s="41">
        <v>0</v>
      </c>
      <c r="N336" s="43">
        <v>160</v>
      </c>
      <c r="O336" s="12">
        <v>0</v>
      </c>
      <c r="P336" s="13">
        <v>0</v>
      </c>
      <c r="Q336" s="12">
        <v>0</v>
      </c>
      <c r="R336" s="10">
        <v>0</v>
      </c>
      <c r="S336" s="10">
        <v>0</v>
      </c>
      <c r="T336" s="43">
        <v>0</v>
      </c>
      <c r="U336" s="5">
        <f t="shared" si="8"/>
        <v>1000</v>
      </c>
    </row>
    <row r="337" spans="1:21" x14ac:dyDescent="0.25">
      <c r="A337" s="40" t="s">
        <v>284</v>
      </c>
      <c r="B337" s="40" t="s">
        <v>38</v>
      </c>
      <c r="C337" s="40" t="s">
        <v>96</v>
      </c>
      <c r="D337" s="40"/>
      <c r="E337" s="7">
        <v>15</v>
      </c>
      <c r="F337" s="8">
        <v>43190</v>
      </c>
      <c r="G337" s="43">
        <v>1161</v>
      </c>
      <c r="H337" s="41">
        <v>0</v>
      </c>
      <c r="I337" s="41">
        <v>0</v>
      </c>
      <c r="J337" s="41">
        <v>0</v>
      </c>
      <c r="K337" s="41">
        <v>0</v>
      </c>
      <c r="L337" s="41">
        <v>0</v>
      </c>
      <c r="M337" s="41">
        <v>0</v>
      </c>
      <c r="N337" s="43">
        <v>139</v>
      </c>
      <c r="O337" s="12">
        <v>0</v>
      </c>
      <c r="P337" s="13">
        <v>0</v>
      </c>
      <c r="Q337" s="12">
        <v>0</v>
      </c>
      <c r="R337" s="10">
        <v>0</v>
      </c>
      <c r="S337" s="10">
        <v>0</v>
      </c>
      <c r="T337" s="43">
        <v>0</v>
      </c>
      <c r="U337" s="5">
        <f t="shared" si="8"/>
        <v>1300</v>
      </c>
    </row>
    <row r="338" spans="1:21" x14ac:dyDescent="0.25">
      <c r="A338" s="40" t="s">
        <v>543</v>
      </c>
      <c r="B338" s="40" t="s">
        <v>126</v>
      </c>
      <c r="C338" s="40" t="s">
        <v>544</v>
      </c>
      <c r="D338" s="40"/>
      <c r="E338" s="7">
        <v>15</v>
      </c>
      <c r="F338" s="8">
        <v>43190</v>
      </c>
      <c r="G338" s="43">
        <v>840</v>
      </c>
      <c r="H338" s="41">
        <v>0</v>
      </c>
      <c r="I338" s="41">
        <v>0</v>
      </c>
      <c r="J338" s="41">
        <v>0</v>
      </c>
      <c r="K338" s="41">
        <v>0</v>
      </c>
      <c r="L338" s="41">
        <v>0</v>
      </c>
      <c r="M338" s="41">
        <v>0</v>
      </c>
      <c r="N338" s="43">
        <v>160</v>
      </c>
      <c r="O338" s="12">
        <v>0</v>
      </c>
      <c r="P338" s="13">
        <v>0</v>
      </c>
      <c r="Q338" s="12">
        <v>0</v>
      </c>
      <c r="R338" s="10">
        <v>0</v>
      </c>
      <c r="S338" s="10">
        <v>0</v>
      </c>
      <c r="T338" s="43">
        <v>0</v>
      </c>
      <c r="U338" s="5">
        <f t="shared" si="8"/>
        <v>1000</v>
      </c>
    </row>
    <row r="339" spans="1:21" x14ac:dyDescent="0.25">
      <c r="A339" s="40" t="s">
        <v>545</v>
      </c>
      <c r="B339" s="40" t="s">
        <v>546</v>
      </c>
      <c r="C339" s="40" t="s">
        <v>236</v>
      </c>
      <c r="D339" s="40"/>
      <c r="E339" s="7">
        <v>15</v>
      </c>
      <c r="F339" s="8">
        <v>43190</v>
      </c>
      <c r="G339" s="43">
        <v>840</v>
      </c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v>0</v>
      </c>
      <c r="N339" s="43">
        <v>160</v>
      </c>
      <c r="O339" s="12">
        <v>0</v>
      </c>
      <c r="P339" s="13">
        <v>0</v>
      </c>
      <c r="Q339" s="12">
        <v>0</v>
      </c>
      <c r="R339" s="10">
        <v>0</v>
      </c>
      <c r="S339" s="10">
        <v>0</v>
      </c>
      <c r="T339" s="43">
        <v>0</v>
      </c>
      <c r="U339" s="5">
        <f t="shared" si="8"/>
        <v>1000</v>
      </c>
    </row>
    <row r="340" spans="1:21" x14ac:dyDescent="0.25">
      <c r="A340" s="40" t="s">
        <v>547</v>
      </c>
      <c r="B340" s="40" t="s">
        <v>130</v>
      </c>
      <c r="C340" s="40" t="s">
        <v>91</v>
      </c>
      <c r="D340" s="40"/>
      <c r="E340" s="7">
        <v>15</v>
      </c>
      <c r="F340" s="8">
        <v>43190</v>
      </c>
      <c r="G340" s="43">
        <v>2489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</v>
      </c>
      <c r="N340" s="43">
        <v>11</v>
      </c>
      <c r="O340" s="12">
        <v>0</v>
      </c>
      <c r="P340" s="13">
        <v>0</v>
      </c>
      <c r="Q340" s="12">
        <v>0</v>
      </c>
      <c r="R340" s="10">
        <v>0</v>
      </c>
      <c r="S340" s="10">
        <v>0</v>
      </c>
      <c r="T340" s="43">
        <v>0</v>
      </c>
      <c r="U340" s="5">
        <f t="shared" si="8"/>
        <v>2500</v>
      </c>
    </row>
    <row r="341" spans="1:21" x14ac:dyDescent="0.25">
      <c r="A341" s="40" t="s">
        <v>594</v>
      </c>
      <c r="B341" s="40" t="s">
        <v>379</v>
      </c>
      <c r="C341" s="40" t="s">
        <v>153</v>
      </c>
      <c r="D341" s="40"/>
      <c r="E341" s="7">
        <v>15</v>
      </c>
      <c r="F341" s="8">
        <v>43190</v>
      </c>
      <c r="G341" s="43">
        <v>626.5</v>
      </c>
      <c r="H341" s="41">
        <v>0</v>
      </c>
      <c r="I341" s="41">
        <v>0</v>
      </c>
      <c r="J341" s="41">
        <v>0</v>
      </c>
      <c r="K341" s="41">
        <v>0</v>
      </c>
      <c r="L341" s="41">
        <v>0</v>
      </c>
      <c r="M341" s="41">
        <v>0</v>
      </c>
      <c r="N341" s="43">
        <v>173.5</v>
      </c>
      <c r="O341" s="12">
        <v>0</v>
      </c>
      <c r="P341" s="13">
        <v>0</v>
      </c>
      <c r="Q341" s="12">
        <v>0</v>
      </c>
      <c r="R341" s="10">
        <v>0</v>
      </c>
      <c r="S341" s="10">
        <v>0</v>
      </c>
      <c r="T341" s="43">
        <v>0</v>
      </c>
      <c r="U341" s="5">
        <f>G341+H341+N341-O341-Q341-R341-S341-T341</f>
        <v>800</v>
      </c>
    </row>
    <row r="342" spans="1:21" x14ac:dyDescent="0.25">
      <c r="A342" s="40" t="s">
        <v>549</v>
      </c>
      <c r="B342" s="40" t="s">
        <v>109</v>
      </c>
      <c r="C342" s="40" t="s">
        <v>45</v>
      </c>
      <c r="D342" s="40"/>
      <c r="E342" s="7">
        <v>15</v>
      </c>
      <c r="F342" s="8">
        <v>43190</v>
      </c>
      <c r="G342" s="43">
        <v>520</v>
      </c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1">
        <v>0</v>
      </c>
      <c r="N342" s="43">
        <v>180.5</v>
      </c>
      <c r="O342" s="12">
        <v>0</v>
      </c>
      <c r="P342" s="13">
        <v>0</v>
      </c>
      <c r="Q342" s="12">
        <v>0</v>
      </c>
      <c r="R342" s="10">
        <v>0</v>
      </c>
      <c r="S342" s="10">
        <v>0</v>
      </c>
      <c r="T342" s="43">
        <v>0</v>
      </c>
      <c r="U342" s="5">
        <f>G342+H342+N342-O342-Q342-R342-S342-T342</f>
        <v>700.5</v>
      </c>
    </row>
    <row r="343" spans="1:21" x14ac:dyDescent="0.25">
      <c r="A343" s="40" t="s">
        <v>550</v>
      </c>
      <c r="B343" s="40" t="s">
        <v>112</v>
      </c>
      <c r="C343" s="40" t="s">
        <v>115</v>
      </c>
      <c r="D343" s="40"/>
      <c r="E343" s="7">
        <v>15</v>
      </c>
      <c r="F343" s="8">
        <v>43190</v>
      </c>
      <c r="G343" s="43">
        <v>306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</v>
      </c>
      <c r="N343" s="43">
        <v>194</v>
      </c>
      <c r="O343" s="12">
        <v>0</v>
      </c>
      <c r="P343" s="13">
        <v>0</v>
      </c>
      <c r="Q343" s="12">
        <v>0</v>
      </c>
      <c r="R343" s="10">
        <v>0</v>
      </c>
      <c r="S343" s="10">
        <v>0</v>
      </c>
      <c r="T343" s="43">
        <v>0</v>
      </c>
      <c r="U343" s="5">
        <f>G343+H343+N343-O343-Q343-R343-S343-T343</f>
        <v>500</v>
      </c>
    </row>
    <row r="344" spans="1:21" x14ac:dyDescent="0.25">
      <c r="A344" s="40" t="s">
        <v>189</v>
      </c>
      <c r="B344" s="40" t="s">
        <v>551</v>
      </c>
      <c r="C344" s="40" t="s">
        <v>52</v>
      </c>
      <c r="D344" s="40"/>
      <c r="E344" s="7">
        <v>15</v>
      </c>
      <c r="F344" s="8">
        <v>43190</v>
      </c>
      <c r="G344" s="43">
        <v>466</v>
      </c>
      <c r="H344" s="41">
        <v>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3">
        <v>184</v>
      </c>
      <c r="O344" s="12">
        <v>0</v>
      </c>
      <c r="P344" s="13">
        <v>0</v>
      </c>
      <c r="Q344" s="12">
        <v>0</v>
      </c>
      <c r="R344" s="10">
        <v>0</v>
      </c>
      <c r="S344" s="10">
        <v>0</v>
      </c>
      <c r="T344" s="43">
        <v>0</v>
      </c>
      <c r="U344" s="5">
        <f>G344+H344+N344-O344-Q344-R344-S344-T344</f>
        <v>650</v>
      </c>
    </row>
    <row r="345" spans="1:21" x14ac:dyDescent="0.25">
      <c r="A345" s="30" t="s">
        <v>552</v>
      </c>
      <c r="B345" s="30" t="s">
        <v>172</v>
      </c>
      <c r="C345" s="30" t="s">
        <v>94</v>
      </c>
      <c r="D345" s="30"/>
      <c r="E345" s="7">
        <v>15</v>
      </c>
      <c r="F345" s="8">
        <v>43190</v>
      </c>
      <c r="G345" s="43">
        <v>626.5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3">
        <v>173.5</v>
      </c>
      <c r="O345" s="12">
        <v>0</v>
      </c>
      <c r="P345" s="13">
        <v>0</v>
      </c>
      <c r="Q345" s="12">
        <v>0</v>
      </c>
      <c r="R345" s="10">
        <v>0</v>
      </c>
      <c r="S345" s="10">
        <v>0</v>
      </c>
      <c r="T345" s="43">
        <v>0</v>
      </c>
      <c r="U345" s="5">
        <f>G345+H345+N345-O345-Q345-R345-S345-T345</f>
        <v>800</v>
      </c>
    </row>
    <row r="346" spans="1:21" x14ac:dyDescent="0.25">
      <c r="A346" s="40" t="s">
        <v>573</v>
      </c>
      <c r="B346" s="40" t="s">
        <v>574</v>
      </c>
      <c r="C346" s="40" t="s">
        <v>33</v>
      </c>
      <c r="D346" s="30"/>
      <c r="E346" s="7">
        <v>15</v>
      </c>
      <c r="F346" s="8">
        <v>43190</v>
      </c>
      <c r="G346" s="43">
        <v>1921.5</v>
      </c>
      <c r="H346" s="41">
        <v>0</v>
      </c>
      <c r="I346" s="41">
        <v>0</v>
      </c>
      <c r="J346" s="41">
        <v>0</v>
      </c>
      <c r="K346" s="41">
        <v>0</v>
      </c>
      <c r="L346" s="41">
        <v>0</v>
      </c>
      <c r="M346" s="41">
        <v>0</v>
      </c>
      <c r="N346" s="43">
        <v>78.5</v>
      </c>
      <c r="O346" s="12">
        <v>0</v>
      </c>
      <c r="P346" s="13">
        <v>0</v>
      </c>
      <c r="Q346" s="12">
        <v>0</v>
      </c>
      <c r="R346" s="10">
        <v>0</v>
      </c>
      <c r="S346" s="10">
        <v>0</v>
      </c>
      <c r="T346" s="43">
        <v>0</v>
      </c>
      <c r="U346" s="5">
        <f t="shared" ref="U346:U349" si="9">G346+H346+N346-O346-Q346-R346-S346-T346</f>
        <v>2000</v>
      </c>
    </row>
    <row r="347" spans="1:21" x14ac:dyDescent="0.25">
      <c r="A347" s="40" t="s">
        <v>575</v>
      </c>
      <c r="B347" s="40" t="s">
        <v>310</v>
      </c>
      <c r="C347" s="40" t="s">
        <v>576</v>
      </c>
      <c r="D347" s="30"/>
      <c r="E347" s="7">
        <v>15</v>
      </c>
      <c r="F347" s="8">
        <v>43190</v>
      </c>
      <c r="G347" s="43">
        <v>2489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</v>
      </c>
      <c r="N347" s="43">
        <v>11</v>
      </c>
      <c r="O347" s="12">
        <v>0</v>
      </c>
      <c r="P347" s="13">
        <v>0</v>
      </c>
      <c r="Q347" s="12">
        <v>0</v>
      </c>
      <c r="R347" s="10">
        <v>0</v>
      </c>
      <c r="S347" s="10">
        <v>0</v>
      </c>
      <c r="T347" s="43">
        <v>0</v>
      </c>
      <c r="U347" s="5">
        <f t="shared" si="9"/>
        <v>2500</v>
      </c>
    </row>
    <row r="348" spans="1:21" x14ac:dyDescent="0.25">
      <c r="A348" s="40" t="s">
        <v>577</v>
      </c>
      <c r="B348" s="40" t="s">
        <v>30</v>
      </c>
      <c r="C348" s="40" t="s">
        <v>578</v>
      </c>
      <c r="D348" s="30"/>
      <c r="E348" s="7">
        <v>15</v>
      </c>
      <c r="F348" s="8">
        <v>43190</v>
      </c>
      <c r="G348" s="43">
        <v>1921.5</v>
      </c>
      <c r="H348" s="41">
        <v>0</v>
      </c>
      <c r="I348" s="41">
        <v>0</v>
      </c>
      <c r="J348" s="41">
        <v>0</v>
      </c>
      <c r="K348" s="41">
        <v>0</v>
      </c>
      <c r="L348" s="41">
        <v>0</v>
      </c>
      <c r="M348" s="41">
        <v>0</v>
      </c>
      <c r="N348" s="43">
        <v>78.5</v>
      </c>
      <c r="O348" s="12">
        <v>0</v>
      </c>
      <c r="P348" s="13">
        <v>0</v>
      </c>
      <c r="Q348" s="12">
        <v>0</v>
      </c>
      <c r="R348" s="10">
        <v>0</v>
      </c>
      <c r="S348" s="10">
        <v>0</v>
      </c>
      <c r="T348" s="43">
        <v>0</v>
      </c>
      <c r="U348" s="5">
        <f t="shared" si="9"/>
        <v>2000</v>
      </c>
    </row>
    <row r="349" spans="1:21" x14ac:dyDescent="0.25">
      <c r="A349" s="40" t="s">
        <v>284</v>
      </c>
      <c r="B349" s="40" t="s">
        <v>525</v>
      </c>
      <c r="C349" s="40" t="s">
        <v>526</v>
      </c>
      <c r="D349" s="30"/>
      <c r="E349" s="7">
        <v>15</v>
      </c>
      <c r="F349" s="8">
        <v>43190</v>
      </c>
      <c r="G349" s="43">
        <v>1921.5</v>
      </c>
      <c r="H349" s="41">
        <v>0</v>
      </c>
      <c r="I349" s="41">
        <v>0</v>
      </c>
      <c r="J349" s="41">
        <v>0</v>
      </c>
      <c r="K349" s="41">
        <v>0</v>
      </c>
      <c r="L349" s="41">
        <v>0</v>
      </c>
      <c r="M349" s="41">
        <v>0</v>
      </c>
      <c r="N349" s="43">
        <v>78.5</v>
      </c>
      <c r="O349" s="12">
        <v>0</v>
      </c>
      <c r="P349" s="13">
        <v>0</v>
      </c>
      <c r="Q349" s="12">
        <v>0</v>
      </c>
      <c r="R349" s="10">
        <v>0</v>
      </c>
      <c r="S349" s="10">
        <v>0</v>
      </c>
      <c r="T349" s="43">
        <v>0</v>
      </c>
      <c r="U349" s="5">
        <f t="shared" si="9"/>
        <v>2000</v>
      </c>
    </row>
    <row r="350" spans="1:21" x14ac:dyDescent="0.25">
      <c r="A350" s="40" t="s">
        <v>202</v>
      </c>
      <c r="B350" s="40" t="s">
        <v>95</v>
      </c>
      <c r="C350" s="40" t="s">
        <v>302</v>
      </c>
      <c r="D350" s="30"/>
      <c r="E350" s="7">
        <v>15</v>
      </c>
      <c r="F350" s="8">
        <v>43190</v>
      </c>
      <c r="G350" s="43">
        <v>2489</v>
      </c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1">
        <v>0</v>
      </c>
      <c r="N350" s="43">
        <v>11</v>
      </c>
      <c r="O350" s="12">
        <v>0</v>
      </c>
      <c r="P350" s="13">
        <v>0</v>
      </c>
      <c r="Q350" s="12">
        <v>0</v>
      </c>
      <c r="R350" s="10">
        <v>0</v>
      </c>
      <c r="S350" s="10">
        <v>0</v>
      </c>
      <c r="T350" s="43">
        <v>0</v>
      </c>
      <c r="U350" s="5">
        <f>G350+H350+N350-O350-Q350-R350-S350-T350</f>
        <v>2500</v>
      </c>
    </row>
    <row r="351" spans="1:21" x14ac:dyDescent="0.25">
      <c r="A351" s="45" t="s">
        <v>583</v>
      </c>
      <c r="B351" s="45" t="s">
        <v>595</v>
      </c>
      <c r="C351" s="45" t="s">
        <v>45</v>
      </c>
      <c r="D351" s="30"/>
      <c r="E351" s="7">
        <v>15</v>
      </c>
      <c r="F351" s="8">
        <v>43190</v>
      </c>
      <c r="G351" s="43">
        <v>840</v>
      </c>
      <c r="H351" s="41">
        <v>0</v>
      </c>
      <c r="I351" s="41">
        <v>0</v>
      </c>
      <c r="J351" s="41">
        <v>0</v>
      </c>
      <c r="K351" s="41">
        <v>0</v>
      </c>
      <c r="L351" s="41">
        <v>0</v>
      </c>
      <c r="M351" s="41">
        <v>0</v>
      </c>
      <c r="N351" s="43">
        <v>160</v>
      </c>
      <c r="O351" s="12">
        <v>0</v>
      </c>
      <c r="P351" s="13">
        <v>0</v>
      </c>
      <c r="Q351" s="12">
        <v>0</v>
      </c>
      <c r="R351" s="10">
        <v>0</v>
      </c>
      <c r="S351" s="10">
        <v>0</v>
      </c>
      <c r="T351" s="43">
        <v>0</v>
      </c>
      <c r="U351" s="5">
        <f>G351+H351+N351-O351-Q351-R351-S351-T351</f>
        <v>1000</v>
      </c>
    </row>
    <row r="352" spans="1:21" x14ac:dyDescent="0.25">
      <c r="A352" s="16" t="s">
        <v>461</v>
      </c>
      <c r="B352" s="16" t="s">
        <v>462</v>
      </c>
      <c r="C352" s="16" t="s">
        <v>463</v>
      </c>
      <c r="D352" s="16"/>
      <c r="E352" s="7">
        <v>15</v>
      </c>
      <c r="F352" s="8">
        <v>43190</v>
      </c>
      <c r="G352" s="9">
        <v>840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1">
        <v>160</v>
      </c>
      <c r="O352" s="12">
        <v>0</v>
      </c>
      <c r="P352" s="13">
        <v>0</v>
      </c>
      <c r="Q352" s="12">
        <v>0</v>
      </c>
      <c r="R352" s="10">
        <v>0</v>
      </c>
      <c r="S352" s="10">
        <v>0</v>
      </c>
      <c r="T352" s="11">
        <v>0</v>
      </c>
      <c r="U352" s="5">
        <f t="shared" si="8"/>
        <v>1000</v>
      </c>
    </row>
    <row r="353" spans="1:21" x14ac:dyDescent="0.25">
      <c r="A353" s="16" t="s">
        <v>64</v>
      </c>
      <c r="B353" s="16" t="s">
        <v>109</v>
      </c>
      <c r="C353" s="16" t="s">
        <v>52</v>
      </c>
      <c r="D353" s="16"/>
      <c r="E353" s="7">
        <v>15</v>
      </c>
      <c r="F353" s="8">
        <v>43190</v>
      </c>
      <c r="G353" s="9">
        <v>626.5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1">
        <v>173.5</v>
      </c>
      <c r="O353" s="12">
        <v>0</v>
      </c>
      <c r="P353" s="13">
        <v>0</v>
      </c>
      <c r="Q353" s="12">
        <v>0</v>
      </c>
      <c r="R353" s="10">
        <v>0</v>
      </c>
      <c r="S353" s="10">
        <v>0</v>
      </c>
      <c r="T353" s="11">
        <v>0</v>
      </c>
      <c r="U353" s="5">
        <f t="shared" si="8"/>
        <v>800</v>
      </c>
    </row>
    <row r="354" spans="1:21" x14ac:dyDescent="0.25">
      <c r="A354" s="16" t="s">
        <v>377</v>
      </c>
      <c r="B354" s="16" t="s">
        <v>165</v>
      </c>
      <c r="C354" s="16" t="s">
        <v>378</v>
      </c>
      <c r="D354" s="16"/>
      <c r="E354" s="7">
        <v>15</v>
      </c>
      <c r="F354" s="8">
        <v>43190</v>
      </c>
      <c r="G354" s="9">
        <v>626.5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1">
        <v>173.5</v>
      </c>
      <c r="O354" s="12">
        <v>0</v>
      </c>
      <c r="P354" s="13">
        <v>0</v>
      </c>
      <c r="Q354" s="12">
        <v>0</v>
      </c>
      <c r="R354" s="10">
        <v>0</v>
      </c>
      <c r="S354" s="10">
        <v>0</v>
      </c>
      <c r="T354" s="11">
        <v>0</v>
      </c>
      <c r="U354" s="5">
        <f t="shared" si="8"/>
        <v>800</v>
      </c>
    </row>
    <row r="355" spans="1:21" x14ac:dyDescent="0.25">
      <c r="A355" s="16" t="s">
        <v>123</v>
      </c>
      <c r="B355" s="16" t="s">
        <v>379</v>
      </c>
      <c r="C355" s="16" t="s">
        <v>97</v>
      </c>
      <c r="D355" s="16"/>
      <c r="E355" s="7">
        <v>15</v>
      </c>
      <c r="F355" s="8">
        <v>43190</v>
      </c>
      <c r="G355" s="9">
        <v>520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1">
        <v>180.5</v>
      </c>
      <c r="O355" s="12">
        <v>0</v>
      </c>
      <c r="P355" s="13">
        <v>0</v>
      </c>
      <c r="Q355" s="12">
        <v>0</v>
      </c>
      <c r="R355" s="10">
        <v>0</v>
      </c>
      <c r="S355" s="10">
        <v>0</v>
      </c>
      <c r="T355" s="11">
        <v>0</v>
      </c>
      <c r="U355" s="5">
        <f t="shared" si="8"/>
        <v>700.5</v>
      </c>
    </row>
    <row r="356" spans="1:21" x14ac:dyDescent="0.25">
      <c r="A356" s="16" t="s">
        <v>464</v>
      </c>
      <c r="B356" s="16" t="s">
        <v>197</v>
      </c>
      <c r="C356" s="16" t="s">
        <v>33</v>
      </c>
      <c r="D356" s="16"/>
      <c r="E356" s="7">
        <v>15</v>
      </c>
      <c r="F356" s="8">
        <v>43190</v>
      </c>
      <c r="G356" s="9">
        <v>626.5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1">
        <v>173.5</v>
      </c>
      <c r="O356" s="12">
        <v>0</v>
      </c>
      <c r="P356" s="13">
        <v>0</v>
      </c>
      <c r="Q356" s="12">
        <v>0</v>
      </c>
      <c r="R356" s="10">
        <v>0</v>
      </c>
      <c r="S356" s="10">
        <v>0</v>
      </c>
      <c r="T356" s="11">
        <v>0</v>
      </c>
      <c r="U356" s="5">
        <f t="shared" si="8"/>
        <v>800</v>
      </c>
    </row>
    <row r="357" spans="1:21" x14ac:dyDescent="0.25">
      <c r="A357" s="16" t="s">
        <v>596</v>
      </c>
      <c r="B357" s="16" t="s">
        <v>43</v>
      </c>
      <c r="C357" s="16" t="s">
        <v>57</v>
      </c>
      <c r="D357" s="16"/>
      <c r="E357" s="7">
        <v>15</v>
      </c>
      <c r="F357" s="8">
        <v>43190</v>
      </c>
      <c r="G357" s="9">
        <v>842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1">
        <v>159.5</v>
      </c>
      <c r="O357" s="12">
        <v>0</v>
      </c>
      <c r="P357" s="13">
        <v>0</v>
      </c>
      <c r="Q357" s="12">
        <v>0</v>
      </c>
      <c r="R357" s="10">
        <v>0</v>
      </c>
      <c r="S357" s="10">
        <v>0</v>
      </c>
      <c r="T357" s="11">
        <v>0</v>
      </c>
      <c r="U357" s="5">
        <f t="shared" si="8"/>
        <v>1001.5</v>
      </c>
    </row>
    <row r="358" spans="1:21" x14ac:dyDescent="0.25">
      <c r="A358" s="16" t="s">
        <v>382</v>
      </c>
      <c r="B358" s="16" t="s">
        <v>379</v>
      </c>
      <c r="C358" s="16" t="s">
        <v>222</v>
      </c>
      <c r="D358" s="16"/>
      <c r="E358" s="7">
        <v>15</v>
      </c>
      <c r="F358" s="8">
        <v>43190</v>
      </c>
      <c r="G358" s="9">
        <v>626.5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1">
        <v>173.5</v>
      </c>
      <c r="O358" s="12">
        <v>0</v>
      </c>
      <c r="P358" s="13">
        <v>0</v>
      </c>
      <c r="Q358" s="12">
        <v>0</v>
      </c>
      <c r="R358" s="10">
        <v>0</v>
      </c>
      <c r="S358" s="10">
        <v>0</v>
      </c>
      <c r="T358" s="11">
        <v>0</v>
      </c>
      <c r="U358" s="5">
        <f t="shared" si="8"/>
        <v>800</v>
      </c>
    </row>
    <row r="359" spans="1:21" x14ac:dyDescent="0.25">
      <c r="A359" s="16" t="s">
        <v>383</v>
      </c>
      <c r="B359" s="16" t="s">
        <v>84</v>
      </c>
      <c r="C359" s="16" t="s">
        <v>261</v>
      </c>
      <c r="D359" s="16"/>
      <c r="E359" s="7">
        <v>15</v>
      </c>
      <c r="F359" s="8">
        <v>43190</v>
      </c>
      <c r="G359" s="9">
        <v>1054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1">
        <v>146</v>
      </c>
      <c r="O359" s="12">
        <v>0</v>
      </c>
      <c r="P359" s="13">
        <v>0</v>
      </c>
      <c r="Q359" s="12">
        <v>0</v>
      </c>
      <c r="R359" s="10">
        <v>0</v>
      </c>
      <c r="S359" s="10">
        <v>0</v>
      </c>
      <c r="T359" s="11">
        <v>0</v>
      </c>
      <c r="U359" s="5">
        <f t="shared" si="8"/>
        <v>1200</v>
      </c>
    </row>
    <row r="360" spans="1:21" x14ac:dyDescent="0.25">
      <c r="A360" s="16" t="s">
        <v>338</v>
      </c>
      <c r="B360" s="16" t="s">
        <v>124</v>
      </c>
      <c r="C360" s="16" t="s">
        <v>465</v>
      </c>
      <c r="D360" s="16"/>
      <c r="E360" s="7">
        <v>15</v>
      </c>
      <c r="F360" s="8">
        <v>43190</v>
      </c>
      <c r="G360" s="9">
        <v>1921.5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1">
        <v>78.5</v>
      </c>
      <c r="O360" s="12">
        <v>0</v>
      </c>
      <c r="P360" s="13">
        <v>0</v>
      </c>
      <c r="Q360" s="12">
        <v>0</v>
      </c>
      <c r="R360" s="10">
        <v>0</v>
      </c>
      <c r="S360" s="10">
        <v>0</v>
      </c>
      <c r="T360" s="11">
        <v>0</v>
      </c>
      <c r="U360" s="5">
        <f t="shared" si="8"/>
        <v>2000</v>
      </c>
    </row>
    <row r="361" spans="1:21" x14ac:dyDescent="0.25">
      <c r="A361" s="14" t="s">
        <v>466</v>
      </c>
      <c r="B361" s="14" t="s">
        <v>467</v>
      </c>
      <c r="C361" s="14" t="s">
        <v>84</v>
      </c>
      <c r="D361" s="14"/>
      <c r="E361" s="7">
        <v>15</v>
      </c>
      <c r="F361" s="8">
        <v>43190</v>
      </c>
      <c r="G361" s="9">
        <v>2489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1">
        <v>11</v>
      </c>
      <c r="O361" s="12">
        <v>0</v>
      </c>
      <c r="P361" s="13">
        <v>0</v>
      </c>
      <c r="Q361" s="12">
        <v>0</v>
      </c>
      <c r="R361" s="10">
        <v>0</v>
      </c>
      <c r="S361" s="10">
        <v>0</v>
      </c>
      <c r="T361" s="11">
        <v>0</v>
      </c>
      <c r="U361" s="5">
        <f t="shared" si="8"/>
        <v>2500</v>
      </c>
    </row>
    <row r="362" spans="1:21" x14ac:dyDescent="0.25">
      <c r="A362" s="14" t="s">
        <v>426</v>
      </c>
      <c r="B362" s="14" t="s">
        <v>84</v>
      </c>
      <c r="C362" s="14" t="s">
        <v>24</v>
      </c>
      <c r="D362" s="14"/>
      <c r="E362" s="7">
        <v>15</v>
      </c>
      <c r="F362" s="8">
        <v>43190</v>
      </c>
      <c r="G362" s="9">
        <v>840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1">
        <v>160</v>
      </c>
      <c r="O362" s="12">
        <v>0</v>
      </c>
      <c r="P362" s="13">
        <v>0</v>
      </c>
      <c r="Q362" s="12">
        <v>0</v>
      </c>
      <c r="R362" s="10">
        <v>0</v>
      </c>
      <c r="S362" s="10">
        <v>0</v>
      </c>
      <c r="T362" s="11">
        <v>0</v>
      </c>
      <c r="U362" s="5">
        <f t="shared" si="8"/>
        <v>1000</v>
      </c>
    </row>
    <row r="363" spans="1:21" x14ac:dyDescent="0.25">
      <c r="A363" s="14" t="s">
        <v>468</v>
      </c>
      <c r="B363" s="14" t="s">
        <v>43</v>
      </c>
      <c r="C363" s="14" t="s">
        <v>463</v>
      </c>
      <c r="D363" s="14"/>
      <c r="E363" s="7">
        <v>15</v>
      </c>
      <c r="F363" s="8">
        <v>43190</v>
      </c>
      <c r="G363" s="9">
        <v>1161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1">
        <v>139</v>
      </c>
      <c r="O363" s="12">
        <v>0</v>
      </c>
      <c r="P363" s="13">
        <v>0</v>
      </c>
      <c r="Q363" s="12">
        <v>0</v>
      </c>
      <c r="R363" s="10">
        <v>0</v>
      </c>
      <c r="S363" s="10">
        <v>0</v>
      </c>
      <c r="T363" s="11">
        <v>0</v>
      </c>
      <c r="U363" s="5">
        <f>G363+H363+N363-O363-Q363-R363-S363-T363</f>
        <v>1300</v>
      </c>
    </row>
    <row r="364" spans="1:21" x14ac:dyDescent="0.25">
      <c r="A364" s="14" t="s">
        <v>553</v>
      </c>
      <c r="B364" s="14" t="s">
        <v>220</v>
      </c>
      <c r="C364" s="14" t="s">
        <v>419</v>
      </c>
      <c r="D364" s="30"/>
      <c r="E364" s="7">
        <v>15</v>
      </c>
      <c r="F364" s="8">
        <v>43190</v>
      </c>
      <c r="G364" s="9">
        <v>626.5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1">
        <v>173.5</v>
      </c>
      <c r="O364" s="12">
        <v>0</v>
      </c>
      <c r="P364" s="13">
        <v>0</v>
      </c>
      <c r="Q364" s="12">
        <v>0</v>
      </c>
      <c r="R364" s="10">
        <v>0</v>
      </c>
      <c r="S364" s="10">
        <v>0</v>
      </c>
      <c r="T364" s="11">
        <v>0</v>
      </c>
      <c r="U364" s="5">
        <f>G364+H364+N364-O364-Q364-R364-S364-T364</f>
        <v>800</v>
      </c>
    </row>
    <row r="365" spans="1:21" x14ac:dyDescent="0.25">
      <c r="A365" s="14" t="s">
        <v>585</v>
      </c>
      <c r="B365" s="14" t="s">
        <v>586</v>
      </c>
      <c r="C365" s="14" t="s">
        <v>29</v>
      </c>
      <c r="D365" s="30"/>
      <c r="E365" s="7">
        <v>15</v>
      </c>
      <c r="F365" s="8">
        <v>43190</v>
      </c>
      <c r="G365" s="9">
        <v>840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1">
        <v>160</v>
      </c>
      <c r="O365" s="12">
        <v>0</v>
      </c>
      <c r="P365" s="13">
        <v>0</v>
      </c>
      <c r="Q365" s="12">
        <v>0</v>
      </c>
      <c r="R365" s="10">
        <v>0</v>
      </c>
      <c r="S365" s="10">
        <v>0</v>
      </c>
      <c r="T365" s="11">
        <v>0</v>
      </c>
      <c r="U365" s="5">
        <f>G365+H365+N365-O365-Q365-R365-S365-T365</f>
        <v>1000</v>
      </c>
    </row>
    <row r="366" spans="1:21" x14ac:dyDescent="0.25">
      <c r="A366" s="16" t="s">
        <v>212</v>
      </c>
      <c r="B366" s="16" t="s">
        <v>326</v>
      </c>
      <c r="C366" s="16" t="s">
        <v>388</v>
      </c>
      <c r="D366" s="16"/>
      <c r="E366" s="7">
        <v>15</v>
      </c>
      <c r="F366" s="8">
        <v>43190</v>
      </c>
      <c r="G366" s="9">
        <v>4953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1">
        <v>0</v>
      </c>
      <c r="O366" s="12">
        <v>0</v>
      </c>
      <c r="P366" s="13">
        <v>0</v>
      </c>
      <c r="Q366" s="12">
        <v>0</v>
      </c>
      <c r="R366" s="10">
        <v>0</v>
      </c>
      <c r="S366" s="10">
        <v>500</v>
      </c>
      <c r="T366" s="11">
        <v>453</v>
      </c>
      <c r="U366" s="5">
        <f t="shared" si="8"/>
        <v>4000</v>
      </c>
    </row>
    <row r="367" spans="1:21" x14ac:dyDescent="0.25">
      <c r="A367" s="16" t="s">
        <v>393</v>
      </c>
      <c r="B367" s="16" t="s">
        <v>63</v>
      </c>
      <c r="C367" s="16" t="s">
        <v>52</v>
      </c>
      <c r="D367" s="16"/>
      <c r="E367" s="7">
        <v>15</v>
      </c>
      <c r="F367" s="8">
        <v>43190</v>
      </c>
      <c r="G367" s="9">
        <v>4954.5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1">
        <v>0</v>
      </c>
      <c r="O367" s="12">
        <v>0</v>
      </c>
      <c r="P367" s="13">
        <v>0</v>
      </c>
      <c r="Q367" s="12">
        <v>0</v>
      </c>
      <c r="R367" s="10">
        <v>0</v>
      </c>
      <c r="S367" s="10">
        <v>0</v>
      </c>
      <c r="T367" s="11">
        <v>453.5</v>
      </c>
      <c r="U367" s="5">
        <f t="shared" si="8"/>
        <v>4501</v>
      </c>
    </row>
    <row r="368" spans="1:21" x14ac:dyDescent="0.25">
      <c r="A368" s="17" t="s">
        <v>385</v>
      </c>
      <c r="B368" s="17" t="s">
        <v>386</v>
      </c>
      <c r="C368" s="17" t="s">
        <v>45</v>
      </c>
      <c r="D368" s="17"/>
      <c r="E368" s="7">
        <v>15</v>
      </c>
      <c r="F368" s="8">
        <v>43190</v>
      </c>
      <c r="G368" s="9">
        <v>840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1">
        <v>160</v>
      </c>
      <c r="O368" s="12">
        <v>0</v>
      </c>
      <c r="P368" s="13">
        <v>0</v>
      </c>
      <c r="Q368" s="12">
        <v>0</v>
      </c>
      <c r="R368" s="10">
        <v>0</v>
      </c>
      <c r="S368" s="10">
        <v>0</v>
      </c>
      <c r="T368" s="11">
        <v>0</v>
      </c>
      <c r="U368" s="5">
        <f t="shared" si="8"/>
        <v>1000</v>
      </c>
    </row>
    <row r="369" spans="1:21" x14ac:dyDescent="0.25">
      <c r="A369" s="30" t="s">
        <v>554</v>
      </c>
      <c r="B369" s="30" t="s">
        <v>45</v>
      </c>
      <c r="C369" s="30" t="s">
        <v>30</v>
      </c>
      <c r="D369" s="30"/>
      <c r="E369" s="7">
        <v>15</v>
      </c>
      <c r="F369" s="8">
        <v>43190</v>
      </c>
      <c r="G369" s="9">
        <v>1921.5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1">
        <v>78.5</v>
      </c>
      <c r="O369" s="12">
        <v>0</v>
      </c>
      <c r="P369" s="13">
        <v>0</v>
      </c>
      <c r="Q369" s="12">
        <v>0</v>
      </c>
      <c r="R369" s="10">
        <v>0</v>
      </c>
      <c r="S369" s="10">
        <v>0</v>
      </c>
      <c r="T369" s="11">
        <v>0</v>
      </c>
      <c r="U369" s="5">
        <f t="shared" si="8"/>
        <v>2000</v>
      </c>
    </row>
    <row r="370" spans="1:21" x14ac:dyDescent="0.25">
      <c r="A370" s="17" t="s">
        <v>284</v>
      </c>
      <c r="B370" s="17" t="s">
        <v>556</v>
      </c>
      <c r="C370" s="17" t="s">
        <v>557</v>
      </c>
      <c r="D370" s="17"/>
      <c r="E370" s="7">
        <v>15</v>
      </c>
      <c r="F370" s="8">
        <v>43190</v>
      </c>
      <c r="G370" s="9">
        <v>1921.5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1">
        <v>78.5</v>
      </c>
      <c r="O370" s="12">
        <v>0</v>
      </c>
      <c r="P370" s="13">
        <v>0</v>
      </c>
      <c r="Q370" s="12">
        <v>0</v>
      </c>
      <c r="R370" s="10">
        <v>0</v>
      </c>
      <c r="S370" s="10">
        <v>0</v>
      </c>
      <c r="T370" s="11">
        <v>0</v>
      </c>
      <c r="U370" s="5">
        <f t="shared" si="8"/>
        <v>2000</v>
      </c>
    </row>
    <row r="371" spans="1:21" x14ac:dyDescent="0.25">
      <c r="A371" s="17" t="s">
        <v>501</v>
      </c>
      <c r="B371" s="17" t="s">
        <v>57</v>
      </c>
      <c r="C371" s="17" t="s">
        <v>94</v>
      </c>
      <c r="D371" s="30"/>
      <c r="E371" s="7">
        <v>15</v>
      </c>
      <c r="F371" s="8">
        <v>43190</v>
      </c>
      <c r="G371" s="9">
        <v>3089.5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1">
        <v>0</v>
      </c>
      <c r="O371" s="12">
        <v>0</v>
      </c>
      <c r="P371" s="13">
        <v>0</v>
      </c>
      <c r="Q371" s="12">
        <v>0</v>
      </c>
      <c r="R371" s="10">
        <v>0</v>
      </c>
      <c r="S371" s="10">
        <v>0</v>
      </c>
      <c r="T371" s="11">
        <v>89.5</v>
      </c>
      <c r="U371" s="5">
        <f>G371+H371+N371-O372-Q372-R372-S372-T371</f>
        <v>3000</v>
      </c>
    </row>
    <row r="372" spans="1:21" x14ac:dyDescent="0.25">
      <c r="A372" s="17" t="s">
        <v>587</v>
      </c>
      <c r="B372" s="17" t="s">
        <v>24</v>
      </c>
      <c r="C372" s="17" t="s">
        <v>57</v>
      </c>
      <c r="D372" s="30"/>
      <c r="E372" s="7">
        <v>15</v>
      </c>
      <c r="F372" s="8">
        <v>43190</v>
      </c>
      <c r="G372" s="9">
        <v>840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1">
        <v>160</v>
      </c>
      <c r="O372" s="12">
        <v>0</v>
      </c>
      <c r="P372" s="13">
        <v>0</v>
      </c>
      <c r="Q372" s="12">
        <v>0</v>
      </c>
      <c r="R372" s="10">
        <v>0</v>
      </c>
      <c r="S372" s="10">
        <v>0</v>
      </c>
      <c r="T372" s="11"/>
      <c r="U372" s="5">
        <f t="shared" si="8"/>
        <v>1000</v>
      </c>
    </row>
    <row r="373" spans="1:21" x14ac:dyDescent="0.25">
      <c r="A373" s="17" t="s">
        <v>597</v>
      </c>
      <c r="B373" s="17" t="s">
        <v>104</v>
      </c>
      <c r="C373" s="17" t="s">
        <v>248</v>
      </c>
      <c r="D373" s="30"/>
      <c r="E373" s="7">
        <v>15</v>
      </c>
      <c r="F373" s="8">
        <v>43190</v>
      </c>
      <c r="G373" s="9">
        <v>3089.5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1">
        <v>0</v>
      </c>
      <c r="O373" s="12">
        <v>0</v>
      </c>
      <c r="P373" s="13">
        <v>0</v>
      </c>
      <c r="Q373" s="12">
        <v>0</v>
      </c>
      <c r="R373" s="10">
        <v>0</v>
      </c>
      <c r="S373" s="10">
        <v>1000</v>
      </c>
      <c r="T373" s="11">
        <v>89.5</v>
      </c>
      <c r="U373" s="5">
        <f t="shared" si="8"/>
        <v>2000</v>
      </c>
    </row>
    <row r="374" spans="1:21" x14ac:dyDescent="0.25">
      <c r="A374" s="16" t="s">
        <v>469</v>
      </c>
      <c r="B374" s="16" t="s">
        <v>20</v>
      </c>
      <c r="C374" s="16" t="s">
        <v>99</v>
      </c>
      <c r="D374" s="17"/>
      <c r="E374" s="7">
        <v>15</v>
      </c>
      <c r="F374" s="8">
        <v>43190</v>
      </c>
      <c r="G374" s="9">
        <v>626.5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1">
        <v>173.5</v>
      </c>
      <c r="O374" s="12">
        <v>0</v>
      </c>
      <c r="P374" s="13">
        <v>0</v>
      </c>
      <c r="Q374" s="12">
        <v>0</v>
      </c>
      <c r="R374" s="10">
        <v>0</v>
      </c>
      <c r="S374" s="10">
        <v>0</v>
      </c>
      <c r="T374" s="11">
        <v>0</v>
      </c>
      <c r="U374" s="5">
        <f t="shared" si="8"/>
        <v>800</v>
      </c>
    </row>
    <row r="375" spans="1:21" x14ac:dyDescent="0.25">
      <c r="A375" s="16" t="s">
        <v>284</v>
      </c>
      <c r="B375" s="16" t="s">
        <v>299</v>
      </c>
      <c r="C375" s="16" t="s">
        <v>40</v>
      </c>
      <c r="D375" s="16"/>
      <c r="E375" s="7">
        <v>15</v>
      </c>
      <c r="F375" s="8">
        <v>43190</v>
      </c>
      <c r="G375" s="9">
        <v>626.5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1">
        <v>173.5</v>
      </c>
      <c r="O375" s="12">
        <v>0</v>
      </c>
      <c r="P375" s="13">
        <v>0</v>
      </c>
      <c r="Q375" s="12">
        <v>0</v>
      </c>
      <c r="R375" s="10">
        <v>0</v>
      </c>
      <c r="S375" s="10">
        <v>0</v>
      </c>
      <c r="T375" s="11">
        <v>0</v>
      </c>
      <c r="U375" s="5">
        <f t="shared" si="8"/>
        <v>800</v>
      </c>
    </row>
    <row r="376" spans="1:21" x14ac:dyDescent="0.25">
      <c r="A376" s="16" t="s">
        <v>390</v>
      </c>
      <c r="B376" s="16" t="s">
        <v>109</v>
      </c>
      <c r="C376" s="16" t="s">
        <v>165</v>
      </c>
      <c r="D376" s="16"/>
      <c r="E376" s="7">
        <v>15</v>
      </c>
      <c r="F376" s="8">
        <v>43190</v>
      </c>
      <c r="G376" s="9">
        <v>3089.5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1">
        <v>0</v>
      </c>
      <c r="O376" s="12">
        <v>0</v>
      </c>
      <c r="P376" s="13">
        <v>0</v>
      </c>
      <c r="Q376" s="12">
        <v>0</v>
      </c>
      <c r="R376" s="10">
        <v>0</v>
      </c>
      <c r="S376" s="10">
        <v>0</v>
      </c>
      <c r="T376" s="11">
        <v>89.5</v>
      </c>
      <c r="U376" s="5">
        <f t="shared" si="8"/>
        <v>3000</v>
      </c>
    </row>
    <row r="377" spans="1:21" x14ac:dyDescent="0.25">
      <c r="A377" s="16" t="s">
        <v>415</v>
      </c>
      <c r="B377" s="16" t="s">
        <v>155</v>
      </c>
      <c r="C377" s="16" t="s">
        <v>416</v>
      </c>
      <c r="D377" s="16"/>
      <c r="E377" s="7">
        <v>15</v>
      </c>
      <c r="F377" s="8">
        <v>43190</v>
      </c>
      <c r="G377" s="9">
        <v>4358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1">
        <v>0</v>
      </c>
      <c r="O377" s="12">
        <v>0</v>
      </c>
      <c r="P377" s="13">
        <v>0</v>
      </c>
      <c r="Q377" s="12">
        <v>0</v>
      </c>
      <c r="R377" s="10">
        <v>0</v>
      </c>
      <c r="S377" s="10">
        <v>0</v>
      </c>
      <c r="T377" s="11">
        <v>358</v>
      </c>
      <c r="U377" s="5">
        <f t="shared" si="8"/>
        <v>4000</v>
      </c>
    </row>
    <row r="378" spans="1:21" x14ac:dyDescent="0.25">
      <c r="A378" s="16" t="s">
        <v>470</v>
      </c>
      <c r="B378" s="16" t="s">
        <v>226</v>
      </c>
      <c r="C378" s="16" t="s">
        <v>308</v>
      </c>
      <c r="D378" s="16"/>
      <c r="E378" s="7">
        <v>15</v>
      </c>
      <c r="F378" s="8">
        <v>43190</v>
      </c>
      <c r="G378" s="9">
        <v>2489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1">
        <v>11</v>
      </c>
      <c r="O378" s="12">
        <v>0</v>
      </c>
      <c r="P378" s="13">
        <v>0</v>
      </c>
      <c r="Q378" s="12">
        <v>0</v>
      </c>
      <c r="R378" s="10">
        <v>0</v>
      </c>
      <c r="S378" s="10">
        <v>0</v>
      </c>
      <c r="T378" s="11">
        <v>0</v>
      </c>
      <c r="U378" s="5">
        <f>G378+H378+N378-O378-Q378-R378-S378-T378</f>
        <v>2500</v>
      </c>
    </row>
    <row r="379" spans="1:21" x14ac:dyDescent="0.25">
      <c r="A379" s="16" t="s">
        <v>558</v>
      </c>
      <c r="B379" s="16" t="s">
        <v>559</v>
      </c>
      <c r="C379" s="16" t="s">
        <v>84</v>
      </c>
      <c r="D379" s="30"/>
      <c r="E379" s="7">
        <v>15</v>
      </c>
      <c r="F379" s="8">
        <v>43190</v>
      </c>
      <c r="G379" s="9">
        <v>626.5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1">
        <v>173.5</v>
      </c>
      <c r="O379" s="12">
        <v>0</v>
      </c>
      <c r="P379" s="13">
        <v>0</v>
      </c>
      <c r="Q379" s="12">
        <v>0</v>
      </c>
      <c r="R379" s="10">
        <v>0</v>
      </c>
      <c r="S379" s="10">
        <v>0</v>
      </c>
      <c r="T379" s="11">
        <v>0</v>
      </c>
      <c r="U379" s="5">
        <f>G379+H379+N379-O379-Q379-R379-S379-T379</f>
        <v>800</v>
      </c>
    </row>
    <row r="380" spans="1:21" x14ac:dyDescent="0.25">
      <c r="A380" s="16" t="s">
        <v>560</v>
      </c>
      <c r="B380" s="16" t="s">
        <v>84</v>
      </c>
      <c r="C380" s="16" t="s">
        <v>30</v>
      </c>
      <c r="D380" s="30"/>
      <c r="E380" s="7">
        <v>15</v>
      </c>
      <c r="F380" s="8">
        <v>43190</v>
      </c>
      <c r="G380" s="9">
        <v>520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1">
        <v>180.5</v>
      </c>
      <c r="O380" s="12">
        <v>0</v>
      </c>
      <c r="P380" s="13">
        <v>0</v>
      </c>
      <c r="Q380" s="12">
        <v>0</v>
      </c>
      <c r="R380" s="10">
        <v>0</v>
      </c>
      <c r="S380" s="10">
        <v>0</v>
      </c>
      <c r="T380" s="11">
        <v>0</v>
      </c>
      <c r="U380" s="5">
        <f>G380+H380+N380-O380-Q380-R380-S380-T380</f>
        <v>700.5</v>
      </c>
    </row>
    <row r="381" spans="1:21" x14ac:dyDescent="0.25">
      <c r="A381" s="16" t="s">
        <v>589</v>
      </c>
      <c r="B381" s="16" t="s">
        <v>126</v>
      </c>
      <c r="C381" s="16" t="s">
        <v>59</v>
      </c>
      <c r="D381" s="30"/>
      <c r="E381" s="7">
        <v>15</v>
      </c>
      <c r="F381" s="8">
        <v>43190</v>
      </c>
      <c r="G381" s="9">
        <v>3089.5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1">
        <v>0</v>
      </c>
      <c r="O381" s="12">
        <v>0</v>
      </c>
      <c r="P381" s="13">
        <v>0</v>
      </c>
      <c r="Q381" s="12">
        <v>0</v>
      </c>
      <c r="R381" s="10">
        <v>0</v>
      </c>
      <c r="S381" s="10">
        <v>1000</v>
      </c>
      <c r="T381" s="11">
        <v>89.5</v>
      </c>
      <c r="U381" s="5">
        <f>G381+H381+N381-O381-Q381-R381-S381-T381</f>
        <v>2000</v>
      </c>
    </row>
    <row r="382" spans="1:21" x14ac:dyDescent="0.25">
      <c r="A382" s="16" t="s">
        <v>373</v>
      </c>
      <c r="B382" s="16" t="s">
        <v>392</v>
      </c>
      <c r="C382" s="16" t="s">
        <v>45</v>
      </c>
      <c r="D382" s="16"/>
      <c r="E382" s="7">
        <v>15</v>
      </c>
      <c r="F382" s="8">
        <v>43190</v>
      </c>
      <c r="G382" s="9">
        <v>1695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1">
        <v>105</v>
      </c>
      <c r="O382" s="12">
        <v>0</v>
      </c>
      <c r="P382" s="13">
        <v>0</v>
      </c>
      <c r="Q382" s="12">
        <v>0</v>
      </c>
      <c r="R382" s="10">
        <v>0</v>
      </c>
      <c r="S382" s="10">
        <v>0</v>
      </c>
      <c r="T382" s="11">
        <v>0</v>
      </c>
      <c r="U382" s="5">
        <f t="shared" si="8"/>
        <v>1800</v>
      </c>
    </row>
    <row r="383" spans="1:21" x14ac:dyDescent="0.25">
      <c r="A383" s="16" t="s">
        <v>202</v>
      </c>
      <c r="B383" s="16" t="s">
        <v>110</v>
      </c>
      <c r="C383" s="16" t="s">
        <v>52</v>
      </c>
      <c r="D383" s="16"/>
      <c r="E383" s="7">
        <v>15</v>
      </c>
      <c r="F383" s="8">
        <v>43190</v>
      </c>
      <c r="G383" s="9">
        <v>840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1">
        <v>160</v>
      </c>
      <c r="O383" s="12">
        <v>0</v>
      </c>
      <c r="P383" s="13">
        <v>0</v>
      </c>
      <c r="Q383" s="12">
        <v>0</v>
      </c>
      <c r="R383" s="10">
        <v>0</v>
      </c>
      <c r="S383" s="10">
        <v>0</v>
      </c>
      <c r="T383" s="11">
        <v>0</v>
      </c>
      <c r="U383" s="5">
        <f t="shared" si="8"/>
        <v>1000</v>
      </c>
    </row>
    <row r="384" spans="1:21" x14ac:dyDescent="0.25">
      <c r="A384" s="16" t="s">
        <v>491</v>
      </c>
      <c r="B384" s="16" t="s">
        <v>35</v>
      </c>
      <c r="C384" s="16" t="s">
        <v>32</v>
      </c>
      <c r="D384" s="16"/>
      <c r="E384" s="7">
        <v>15</v>
      </c>
      <c r="F384" s="8">
        <v>43190</v>
      </c>
      <c r="G384" s="9">
        <v>840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1">
        <v>160</v>
      </c>
      <c r="O384" s="12">
        <v>0</v>
      </c>
      <c r="P384" s="13">
        <v>0</v>
      </c>
      <c r="Q384" s="12">
        <v>0</v>
      </c>
      <c r="R384" s="10">
        <v>0</v>
      </c>
      <c r="S384" s="10">
        <v>0</v>
      </c>
      <c r="T384" s="11">
        <v>0</v>
      </c>
      <c r="U384" s="5">
        <f t="shared" si="8"/>
        <v>1000</v>
      </c>
    </row>
    <row r="385" spans="1:21" x14ac:dyDescent="0.25">
      <c r="A385" s="16" t="s">
        <v>394</v>
      </c>
      <c r="B385" s="16" t="s">
        <v>52</v>
      </c>
      <c r="C385" s="16" t="s">
        <v>40</v>
      </c>
      <c r="D385" s="16"/>
      <c r="E385" s="7">
        <v>15</v>
      </c>
      <c r="F385" s="8">
        <v>43190</v>
      </c>
      <c r="G385" s="9">
        <v>3089.5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1">
        <v>0</v>
      </c>
      <c r="O385" s="12">
        <v>0</v>
      </c>
      <c r="P385" s="13">
        <v>0</v>
      </c>
      <c r="Q385" s="12">
        <v>0</v>
      </c>
      <c r="R385" s="10">
        <v>0</v>
      </c>
      <c r="S385" s="10">
        <v>0</v>
      </c>
      <c r="T385" s="11">
        <v>89.5</v>
      </c>
      <c r="U385" s="5">
        <f t="shared" si="8"/>
        <v>3000</v>
      </c>
    </row>
    <row r="386" spans="1:21" x14ac:dyDescent="0.25">
      <c r="A386" s="16" t="s">
        <v>395</v>
      </c>
      <c r="B386" s="16" t="s">
        <v>129</v>
      </c>
      <c r="C386" s="16" t="s">
        <v>248</v>
      </c>
      <c r="D386" s="16"/>
      <c r="E386" s="7">
        <v>15</v>
      </c>
      <c r="F386" s="8">
        <v>43190</v>
      </c>
      <c r="G386" s="9">
        <v>413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1">
        <v>187</v>
      </c>
      <c r="O386" s="12">
        <v>0</v>
      </c>
      <c r="P386" s="13">
        <v>0</v>
      </c>
      <c r="Q386" s="12">
        <v>0</v>
      </c>
      <c r="R386" s="10">
        <v>0</v>
      </c>
      <c r="S386" s="10">
        <v>0</v>
      </c>
      <c r="T386" s="11">
        <v>0</v>
      </c>
      <c r="U386" s="5">
        <f t="shared" si="8"/>
        <v>600</v>
      </c>
    </row>
    <row r="387" spans="1:21" x14ac:dyDescent="0.25">
      <c r="A387" s="16" t="s">
        <v>396</v>
      </c>
      <c r="B387" s="16" t="s">
        <v>57</v>
      </c>
      <c r="C387" s="16" t="s">
        <v>115</v>
      </c>
      <c r="D387" s="16"/>
      <c r="E387" s="7">
        <v>15</v>
      </c>
      <c r="F387" s="8">
        <v>43190</v>
      </c>
      <c r="G387" s="9">
        <v>413</v>
      </c>
      <c r="H387" s="10">
        <v>400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1">
        <v>187</v>
      </c>
      <c r="O387" s="12">
        <v>0</v>
      </c>
      <c r="P387" s="13">
        <v>0</v>
      </c>
      <c r="Q387" s="12">
        <v>0</v>
      </c>
      <c r="R387" s="10">
        <v>0</v>
      </c>
      <c r="S387" s="10">
        <v>0</v>
      </c>
      <c r="T387" s="11">
        <v>0</v>
      </c>
      <c r="U387" s="5">
        <f t="shared" si="8"/>
        <v>1000</v>
      </c>
    </row>
    <row r="388" spans="1:21" x14ac:dyDescent="0.25">
      <c r="A388" s="14" t="s">
        <v>102</v>
      </c>
      <c r="B388" s="14" t="s">
        <v>59</v>
      </c>
      <c r="C388" s="14" t="s">
        <v>33</v>
      </c>
      <c r="D388" s="16"/>
      <c r="E388" s="7">
        <v>15</v>
      </c>
      <c r="F388" s="8">
        <v>43190</v>
      </c>
      <c r="G388" s="9">
        <v>6818.5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1">
        <v>0</v>
      </c>
      <c r="O388" s="12">
        <v>0</v>
      </c>
      <c r="P388" s="13">
        <v>0</v>
      </c>
      <c r="Q388" s="12">
        <v>0</v>
      </c>
      <c r="R388" s="10">
        <v>0</v>
      </c>
      <c r="S388" s="10">
        <v>0</v>
      </c>
      <c r="T388" s="11">
        <v>818</v>
      </c>
      <c r="U388" s="5">
        <f t="shared" si="8"/>
        <v>6000.5</v>
      </c>
    </row>
    <row r="389" spans="1:21" x14ac:dyDescent="0.25">
      <c r="A389" s="16" t="s">
        <v>57</v>
      </c>
      <c r="B389" s="16" t="s">
        <v>115</v>
      </c>
      <c r="C389" s="16" t="s">
        <v>397</v>
      </c>
      <c r="D389" s="16"/>
      <c r="E389" s="7">
        <v>15</v>
      </c>
      <c r="F389" s="8">
        <v>43190</v>
      </c>
      <c r="G389" s="9">
        <v>413</v>
      </c>
      <c r="H389" s="10">
        <v>500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1">
        <v>187</v>
      </c>
      <c r="O389" s="12">
        <v>0</v>
      </c>
      <c r="P389" s="13">
        <v>0</v>
      </c>
      <c r="Q389" s="12">
        <v>0</v>
      </c>
      <c r="R389" s="10">
        <v>0</v>
      </c>
      <c r="S389" s="10">
        <v>0</v>
      </c>
      <c r="T389" s="11">
        <v>0</v>
      </c>
      <c r="U389" s="5">
        <f t="shared" si="8"/>
        <v>1100</v>
      </c>
    </row>
    <row r="390" spans="1:21" x14ac:dyDescent="0.25">
      <c r="A390" s="16" t="s">
        <v>561</v>
      </c>
      <c r="B390" s="16" t="s">
        <v>479</v>
      </c>
      <c r="C390" s="16" t="s">
        <v>45</v>
      </c>
      <c r="D390" s="16"/>
      <c r="E390" s="7">
        <v>15</v>
      </c>
      <c r="F390" s="8">
        <v>43190</v>
      </c>
      <c r="G390" s="9">
        <v>1695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1">
        <v>105</v>
      </c>
      <c r="O390" s="12">
        <v>0</v>
      </c>
      <c r="P390" s="13">
        <v>0</v>
      </c>
      <c r="Q390" s="12">
        <v>0</v>
      </c>
      <c r="R390" s="10">
        <v>0</v>
      </c>
      <c r="S390" s="10">
        <v>0</v>
      </c>
      <c r="T390" s="11">
        <v>0</v>
      </c>
      <c r="U390" s="5">
        <f t="shared" si="8"/>
        <v>1800</v>
      </c>
    </row>
    <row r="391" spans="1:21" x14ac:dyDescent="0.25">
      <c r="A391" s="16" t="s">
        <v>471</v>
      </c>
      <c r="B391" s="16" t="s">
        <v>472</v>
      </c>
      <c r="C391" s="16" t="s">
        <v>110</v>
      </c>
      <c r="D391" s="16"/>
      <c r="E391" s="7">
        <v>15</v>
      </c>
      <c r="F391" s="8">
        <v>43190</v>
      </c>
      <c r="G391" s="9">
        <v>1921.5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1">
        <v>78.5</v>
      </c>
      <c r="O391" s="12">
        <v>0</v>
      </c>
      <c r="P391" s="13">
        <v>0</v>
      </c>
      <c r="Q391" s="12">
        <v>0</v>
      </c>
      <c r="R391" s="10">
        <v>0</v>
      </c>
      <c r="S391" s="10">
        <v>0</v>
      </c>
      <c r="T391" s="11">
        <v>0</v>
      </c>
      <c r="U391" s="5">
        <f t="shared" si="8"/>
        <v>2000</v>
      </c>
    </row>
    <row r="392" spans="1:21" x14ac:dyDescent="0.25">
      <c r="A392" s="16" t="s">
        <v>473</v>
      </c>
      <c r="B392" s="16" t="s">
        <v>20</v>
      </c>
      <c r="C392" s="16" t="s">
        <v>110</v>
      </c>
      <c r="D392" s="16"/>
      <c r="E392" s="7">
        <v>15</v>
      </c>
      <c r="F392" s="8">
        <v>43190</v>
      </c>
      <c r="G392" s="9">
        <v>520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1">
        <v>180.5</v>
      </c>
      <c r="O392" s="12">
        <v>0</v>
      </c>
      <c r="P392" s="13">
        <v>0</v>
      </c>
      <c r="Q392" s="12">
        <v>0</v>
      </c>
      <c r="R392" s="10">
        <v>0</v>
      </c>
      <c r="S392" s="10">
        <v>0</v>
      </c>
      <c r="T392" s="11">
        <v>0</v>
      </c>
      <c r="U392" s="5">
        <f t="shared" si="8"/>
        <v>700.5</v>
      </c>
    </row>
    <row r="393" spans="1:21" x14ac:dyDescent="0.25">
      <c r="A393" s="16" t="s">
        <v>474</v>
      </c>
      <c r="B393" s="16" t="s">
        <v>475</v>
      </c>
      <c r="C393" s="16" t="s">
        <v>306</v>
      </c>
      <c r="D393" s="16"/>
      <c r="E393" s="7">
        <v>15</v>
      </c>
      <c r="F393" s="8">
        <v>43190</v>
      </c>
      <c r="G393" s="9">
        <v>2489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1">
        <v>11</v>
      </c>
      <c r="O393" s="12">
        <v>0</v>
      </c>
      <c r="P393" s="13">
        <v>0</v>
      </c>
      <c r="Q393" s="12">
        <v>0</v>
      </c>
      <c r="R393" s="10">
        <v>0</v>
      </c>
      <c r="S393" s="10">
        <v>0</v>
      </c>
      <c r="T393" s="11">
        <v>0</v>
      </c>
      <c r="U393" s="5">
        <f t="shared" si="8"/>
        <v>2500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15-01-2018</vt:lpstr>
      <vt:lpstr>31-01-2018 (2)</vt:lpstr>
      <vt:lpstr>15-02-2018 (3)</vt:lpstr>
      <vt:lpstr>28-02-2018 (4)</vt:lpstr>
      <vt:lpstr>15-03-2018</vt:lpstr>
      <vt:lpstr>31-03-2018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RESPALDO</cp:lastModifiedBy>
  <cp:lastPrinted>2018-05-08T15:00:40Z</cp:lastPrinted>
  <dcterms:created xsi:type="dcterms:W3CDTF">2018-01-15T19:06:59Z</dcterms:created>
  <dcterms:modified xsi:type="dcterms:W3CDTF">2018-05-08T15:53:21Z</dcterms:modified>
</cp:coreProperties>
</file>